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filterPrivacy="1" defaultThemeVersion="124226"/>
  <xr:revisionPtr revIDLastSave="0" documentId="13_ncr:1_{A709F64C-E834-4F38-9281-88D4A108ED67}" xr6:coauthVersionLast="47" xr6:coauthVersionMax="47" xr10:uidLastSave="{00000000-0000-0000-0000-000000000000}"/>
  <bookViews>
    <workbookView xWindow="-108" yWindow="-108" windowWidth="23256" windowHeight="12456" xr2:uid="{00000000-000D-0000-FFFF-FFFF00000000}"/>
  </bookViews>
  <sheets>
    <sheet name="GESTION DEL CAMBIO" sheetId="1" r:id="rId1"/>
    <sheet name="TABLA REF" sheetId="9" r:id="rId2"/>
    <sheet name="COSTOS" sheetId="10" state="hidden" r:id="rId3"/>
    <sheet name="REF" sheetId="6" state="hidden" r:id="rId4"/>
  </sheets>
  <definedNames>
    <definedName name="_xlnm.Print_Area" localSheetId="0">'GESTION DEL CAMBIO'!$A$1:$G$54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1" l="1" a="1"/>
  <c r="E26" i="1" s="1"/>
  <c r="G13" i="10" l="1"/>
  <c r="E24" i="1" l="1" a="1"/>
  <c r="E24" i="1" s="1"/>
  <c r="E25" i="1" a="1"/>
  <c r="E25" i="1" s="1"/>
  <c r="E27" i="1" a="1"/>
  <c r="E27" i="1" s="1"/>
  <c r="E28" i="1" a="1"/>
  <c r="E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9" authorId="0" shapeId="0" xr:uid="{98AED80C-D3B2-40CC-AD95-78EC6D5917D0}">
      <text>
        <r>
          <rPr>
            <sz val="10"/>
            <color indexed="81"/>
            <rFont val="Arial"/>
            <family val="2"/>
          </rPr>
          <t>Su duración máxima es de un año, después de este tiempo el cambio se considerará permanente.</t>
        </r>
      </text>
    </comment>
    <comment ref="E9" authorId="0" shapeId="0" xr:uid="{B25BF6BA-30A0-49DC-9B04-B0A0D91005EE}">
      <text>
        <r>
          <rPr>
            <sz val="10"/>
            <color indexed="81"/>
            <rFont val="Arial"/>
            <family val="2"/>
          </rPr>
          <t>Cambio que no vuelva a su estado original o condición inicial.</t>
        </r>
      </text>
    </comment>
    <comment ref="A10" authorId="0" shapeId="0" xr:uid="{8309B1E7-E848-49CC-85F3-6DC92EB80D1A}">
      <text>
        <r>
          <rPr>
            <sz val="10"/>
            <color indexed="81"/>
            <rFont val="Arial"/>
            <family val="2"/>
          </rPr>
          <t>Nuevos productos, 
Nuevos servicios 
Nuevos procesos, 
Cambios en productos 
Cambios en servicios 
Cambios en procesos existentes. (proceso operativo, cambios de los límites de diseño, planos, hoja de datos técnicos o requisitos técnicos para los taladros)
Lugares de trabajo y sus alrededores. (Cambio físico a una instalación
Condiciones de trabajo.
Equipo.
Herramientas
Tecnología, 
Materias primas.</t>
        </r>
        <r>
          <rPr>
            <b/>
            <sz val="9"/>
            <color indexed="81"/>
            <rFont val="Tahoma"/>
            <family val="2"/>
          </rPr>
          <t xml:space="preserve">
</t>
        </r>
        <r>
          <rPr>
            <sz val="9"/>
            <color indexed="81"/>
            <rFont val="Tahoma"/>
            <family val="2"/>
          </rPr>
          <t xml:space="preserve">
</t>
        </r>
      </text>
    </comment>
    <comment ref="E10" authorId="0" shapeId="0" xr:uid="{07B202E1-92A2-4FE8-AF4E-A0E880A906E4}">
      <text>
        <r>
          <rPr>
            <sz val="10"/>
            <color indexed="81"/>
            <rFont val="Arial"/>
            <family val="2"/>
          </rPr>
          <t xml:space="preserve">Organización del trabajo.
Fuerza de trabajo.
Cambios en el conocimiento o la información sobre riesgos de seguridad y salud en el trabajo.
Desarrollos en conocimiento y tecnología
Cambio en una estructura organizacional. 
Cambio en personal con conocimiento o experiencia específica.
COMERCIALES
CONTRACTUALES
</t>
        </r>
      </text>
    </comment>
    <comment ref="A14" authorId="0" shapeId="0" xr:uid="{63DDEDAC-8CEA-42D8-8678-33A0E10E4125}">
      <text>
        <r>
          <rPr>
            <sz val="10"/>
            <color indexed="81"/>
            <rFont val="Arial"/>
            <family val="2"/>
          </rPr>
          <t>¿El cambio podría provocar lesiones o deterioro de la salud a los trabajadores o tener lugares de trabajo inseguros o no saludables?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<sst xmlns="http://schemas.openxmlformats.org/spreadsheetml/2006/main" count="186" uniqueCount="127">
  <si>
    <t>BAJA</t>
  </si>
  <si>
    <t>MEDIA</t>
  </si>
  <si>
    <t>ALTA</t>
  </si>
  <si>
    <t>LEVE</t>
  </si>
  <si>
    <t>GRAVE</t>
  </si>
  <si>
    <t>MUY GRAVE</t>
  </si>
  <si>
    <t>GESTIÓN DEL CAMBIO</t>
  </si>
  <si>
    <t>FECHA:</t>
  </si>
  <si>
    <t>PUESTO:</t>
  </si>
  <si>
    <t>PERSONA QUE 
PROPONE EL CAMBIO:</t>
  </si>
  <si>
    <t>SECCIÓN 1: DESCRIPCIÓN DEL CAMBIO</t>
  </si>
  <si>
    <t>Para continuar con las siguientes secciones  se debe  convocar a reunión a las gerencias y lideres de las áreas involucradas en el cambio que se realizara, para analizar en conjunto los riesgos.</t>
  </si>
  <si>
    <t>PROBABILIDAD</t>
  </si>
  <si>
    <t>X</t>
  </si>
  <si>
    <t>DOCUMENTO:</t>
  </si>
  <si>
    <t>CAMBIO TEMPORAL</t>
  </si>
  <si>
    <t>CAMBIO PERMANENTE</t>
  </si>
  <si>
    <t>CAMBIO TECNICO</t>
  </si>
  <si>
    <t>CAMBIO ADMINISTRATIVO</t>
  </si>
  <si>
    <t>SELECCIÓN</t>
  </si>
  <si>
    <t xml:space="preserve"> RECURSOS HUMANOS</t>
  </si>
  <si>
    <t xml:space="preserve"> HSE</t>
  </si>
  <si>
    <t>OPERACIONES</t>
  </si>
  <si>
    <t>FINANCIERO Y ADMINISTRATIVO</t>
  </si>
  <si>
    <t>MANTENIMIENTO</t>
  </si>
  <si>
    <t>LOGISTICA</t>
  </si>
  <si>
    <t xml:space="preserve">SELECCIONE LA CLASE DE  CAMBIO QUE DESEA REALIZAR (MARCAR CON UNA "X") </t>
  </si>
  <si>
    <t>TECNOLOGIA DE LA INFORMACIÓN</t>
  </si>
  <si>
    <t>GERENCIA GENERAL</t>
  </si>
  <si>
    <t>DIRECCION CORPORATIVA</t>
  </si>
  <si>
    <t>COMITÉ DE SST</t>
  </si>
  <si>
    <t>LIDER DEL PROCESO:</t>
  </si>
  <si>
    <t>APLICACIÓN</t>
  </si>
  <si>
    <t xml:space="preserve">SI </t>
  </si>
  <si>
    <t>NO</t>
  </si>
  <si>
    <t>PROCESO:</t>
  </si>
  <si>
    <t>PELIGRO PARA SST</t>
  </si>
  <si>
    <t>CONSECUENCIA</t>
  </si>
  <si>
    <t>NUEVO PELIGRO SST</t>
  </si>
  <si>
    <t>JERARQUIA DE CONTROLES</t>
  </si>
  <si>
    <t>DESCRIPCIÓN</t>
  </si>
  <si>
    <t>Eliminación (*****)</t>
  </si>
  <si>
    <t>Sustitución (****)</t>
  </si>
  <si>
    <t>EPP (*)</t>
  </si>
  <si>
    <t>Ingeniería (***)</t>
  </si>
  <si>
    <t>Administrativo (**)</t>
  </si>
  <si>
    <t>JERARQUIA DE CONTROLES
* = Efectividad</t>
  </si>
  <si>
    <t xml:space="preserve">OTRO (DEFINA): </t>
  </si>
  <si>
    <t>COSTO ESTIMADO PARA IMPLEMENTACIÓN DEL CAMBIO (USD):</t>
  </si>
  <si>
    <t>TIEMPO ESTIMADO DE IMPLEMENTACIÓN (MESES)</t>
  </si>
  <si>
    <t>SECCIÓN 3 AUTORIZACIÓN DEL CAMBIO</t>
  </si>
  <si>
    <t>APROBADO POR:</t>
  </si>
  <si>
    <t>DE A CUERDO AL ANALISIS REALIZADO SE APRUEBA EL CAMBIO:</t>
  </si>
  <si>
    <t>SECCIÓN 4: PLANEACIÓN DEL CAMBIO</t>
  </si>
  <si>
    <t>Responda las siguientes preguntas para tomarlas en cuenta en su planeación</t>
  </si>
  <si>
    <t>INDIQUE QUE PUESTOS DE TRABAJO REQUIEREN DE CAPACITACIÓN</t>
  </si>
  <si>
    <t>ACTIVIDADES A REALIZAR</t>
  </si>
  <si>
    <t>REPONSABLE</t>
  </si>
  <si>
    <t>FECHA INICIO</t>
  </si>
  <si>
    <t>FECHA FIN</t>
  </si>
  <si>
    <t>ESTATUS</t>
  </si>
  <si>
    <t>PLAN DE TRABAJO DE IMPLEMENTACIÓN DEL CAMBIO</t>
  </si>
  <si>
    <t>No Iniciado</t>
  </si>
  <si>
    <t>Cerrado</t>
  </si>
  <si>
    <t>En Proceso</t>
  </si>
  <si>
    <t xml:space="preserve"> EL CAMBIO QUE SE REALIZARA NECESITARA LA ACTUALIZACIÓN DE ALGÚN DOCUMENTO (PROCEDIMIENTOS O FORMATOS)</t>
  </si>
  <si>
    <t>EL CAMBIO QUE SE REALIZARA NECESITARA LA CREACIÓN DE UN NUEVO DOCUMENTO (PROCEDIMIENTOS O FORMATOS)</t>
  </si>
  <si>
    <t>INDIQUE EL CÓDIGO Y  NOMBRE DEL DOCUMENTO QUE SE DEBE ACTUALIZAR</t>
  </si>
  <si>
    <t>SECCIÓN 5: IMPLEMENTACIÓN DEL CAMBIO</t>
  </si>
  <si>
    <t>LIDER DE PROCESO VALIDA LA IMPLEMENTACIÓN EN SU PROCESO (MARCAR CON UNA "X")</t>
  </si>
  <si>
    <t>VALIDACION</t>
  </si>
  <si>
    <t>Implementado</t>
  </si>
  <si>
    <t>No Implementado</t>
  </si>
  <si>
    <t>SE DA POR CERRADA LA GESTIÓN DEL CAMBIO CUANDO TODOS LOS LIDERES DE PROCESO CONFIRMEN LA IMPLEMENTACIÓN DEL CAMBIO</t>
  </si>
  <si>
    <t>FECHA CIERRE</t>
  </si>
  <si>
    <t>EL CAMBIO AFECTARA EL DESEMPEÑO DE SST</t>
  </si>
  <si>
    <t>DESCRIBA EL CAMBIO A REALIZAR (EN CASO DE SER NECESARIO INCLUYA DOCUMENTOS EN ANEXO):</t>
  </si>
  <si>
    <t>PROCESOS QUE ESTARÍAN INVOLUCRADAS EN EL CAMBIO (MARCAR CON UNA "X")</t>
  </si>
  <si>
    <t>Si la respuesta es "SI" continue realizando este documento</t>
  </si>
  <si>
    <t>IDENTIFICACIÓN DE DESVIACIONES</t>
  </si>
  <si>
    <t>CORRECCION DE DESVIACIONES</t>
  </si>
  <si>
    <t>SEGUIMIENTO DE IMPLEMENTACIÓN DEL CAMBIO</t>
  </si>
  <si>
    <t>SECCIÓN 2: EVALUACIÓN DE RIESGOS SST</t>
  </si>
  <si>
    <t>RIESGO 
(VER TABLA DE REFERENCIA)</t>
  </si>
  <si>
    <t>DIRECTOR DE OPERACIONES</t>
  </si>
  <si>
    <t>RECUERDE: INFORMAR ESTA GESTIÓN DEL CAMBIO a través de RHOMB en la sección Reporte de Acción de Mejora en el módulo de HSEQ.</t>
  </si>
  <si>
    <t xml:space="preserve"> </t>
  </si>
  <si>
    <t>CAMBIO EN REQUISITOS LEGALES</t>
  </si>
  <si>
    <t>PELIGROS SST PODRÍA GENERAR EL CAMBIO (EVALUAR CON EL LIDER HSE ) - Enfoque en los riesgos que se generan con la implementación del cambio.</t>
  </si>
  <si>
    <t>MX-HSE-F-49</t>
  </si>
  <si>
    <t>REV 6</t>
  </si>
  <si>
    <t xml:space="preserve"> ENE 2023</t>
  </si>
  <si>
    <t>Gabriel González</t>
  </si>
  <si>
    <t>José Juan Domínguez</t>
  </si>
  <si>
    <t>Gerente de Operaciones</t>
  </si>
  <si>
    <t>Gerente de Mantenimiento</t>
  </si>
  <si>
    <t>Cantidad</t>
  </si>
  <si>
    <t>Ítem</t>
  </si>
  <si>
    <t>Costo p/unidad</t>
  </si>
  <si>
    <t>Total USD</t>
  </si>
  <si>
    <t>T O T A L  - USD</t>
  </si>
  <si>
    <r>
      <t xml:space="preserve">Mecánico: </t>
    </r>
    <r>
      <rPr>
        <sz val="14"/>
        <color theme="1"/>
        <rFont val="Calibri"/>
        <family val="2"/>
        <scheme val="minor"/>
      </rPr>
      <t>Golpes, machucones y/o aplastamientos; Durante la manipulación de la herramienta manual.</t>
    </r>
  </si>
  <si>
    <r>
      <rPr>
        <b/>
        <sz val="14"/>
        <color theme="1"/>
        <rFont val="Calibri"/>
        <family val="2"/>
        <scheme val="minor"/>
      </rPr>
      <t xml:space="preserve">Fátiga: </t>
    </r>
    <r>
      <rPr>
        <sz val="14"/>
        <color theme="1"/>
        <rFont val="Calibri"/>
        <family val="2"/>
        <scheme val="minor"/>
      </rPr>
      <t>Por el uso repetitivo de la llave, puede provocar fátiga muscular, espamos, calambres.</t>
    </r>
  </si>
  <si>
    <t>Capacitación NOM-036-STPS-2018: Factores de riesgo ergonómico en el trabajo.
- Pausas activas</t>
  </si>
  <si>
    <t>Pausas activas
- Distribución de la tarea por intervalos de tiempo entre los responsables de uso.</t>
  </si>
  <si>
    <t>Identificación de puntos de atrapamiento
- Uso de guantes anti impacto.</t>
  </si>
  <si>
    <t>Diseño; Considerando medidas generales.</t>
  </si>
  <si>
    <t>Pruebas de funcionamiento</t>
  </si>
  <si>
    <t>Envío a proyecto</t>
  </si>
  <si>
    <r>
      <rPr>
        <b/>
        <sz val="16"/>
        <color theme="1"/>
        <rFont val="Calibri"/>
        <family val="2"/>
        <scheme val="minor"/>
      </rPr>
      <t>Antecedentes:</t>
    </r>
    <r>
      <rPr>
        <sz val="16"/>
        <color theme="1"/>
        <rFont val="Calibri"/>
        <family val="2"/>
        <scheme val="minor"/>
      </rPr>
      <t xml:space="preserve"> En el proceso actual de cambio de componentes, como el pin sub, se ha estado utilizando la llave Stillson de fierro. Si bien esta herramienta es robusta y ha sido utilizada durante largo tiempo, su diseño presenta ciertos riesgos y limitaciones en términos de seguridad, ergonomía y eficiencia.
</t>
    </r>
    <r>
      <rPr>
        <b/>
        <sz val="16"/>
        <color theme="1"/>
        <rFont val="Calibri"/>
        <family val="2"/>
        <scheme val="minor"/>
      </rPr>
      <t xml:space="preserve">Propuesta de Cambio: </t>
    </r>
    <r>
      <rPr>
        <sz val="16"/>
        <color theme="1"/>
        <rFont val="Calibri"/>
        <family val="2"/>
        <scheme val="minor"/>
      </rPr>
      <t xml:space="preserve">Se propone la implementación de una </t>
    </r>
    <r>
      <rPr>
        <b/>
        <sz val="16"/>
        <color theme="1"/>
        <rFont val="Calibri"/>
        <family val="2"/>
        <scheme val="minor"/>
      </rPr>
      <t>slot wrench</t>
    </r>
    <r>
      <rPr>
        <sz val="16"/>
        <color theme="1"/>
        <rFont val="Calibri"/>
        <family val="2"/>
        <scheme val="minor"/>
      </rPr>
      <t xml:space="preserve"> como herramienta principal para la sustitución de componentes (Pin Sub) en lugar de la llave Stillson de fierro. Para la implementación de estas llaves se deberán modificar los sub, con media pared exterior de superficie lisa (Para la sujeción con el rod breaker) y media hexagonal para la sujeción con la slot wrench.
</t>
    </r>
    <r>
      <rPr>
        <b/>
        <sz val="16"/>
        <color theme="1"/>
        <rFont val="Calibri"/>
        <family val="2"/>
        <scheme val="minor"/>
      </rPr>
      <t>Mayor seguridad:</t>
    </r>
    <r>
      <rPr>
        <sz val="16"/>
        <color theme="1"/>
        <rFont val="Calibri"/>
        <family val="2"/>
        <scheme val="minor"/>
      </rPr>
      <t xml:space="preserve"> La slot wrench ofrece una sujeción más firme y segura, minimizando el riesgo de deslizamientos y accidentes al manipular componentes como el pin sub, en comparación con la llave Stillson.
</t>
    </r>
    <r>
      <rPr>
        <b/>
        <sz val="16"/>
        <color theme="1"/>
        <rFont val="Calibri"/>
        <family val="2"/>
        <scheme val="minor"/>
      </rPr>
      <t>Control y precisión:</t>
    </r>
    <r>
      <rPr>
        <sz val="16"/>
        <color theme="1"/>
        <rFont val="Calibri"/>
        <family val="2"/>
        <scheme val="minor"/>
      </rPr>
      <t xml:space="preserve"> Su diseño específico con medidas afines a los pin sub, aseguran un mejor manejo y sujeción, evitando eventos no deseados por deslizamientos.
</t>
    </r>
    <r>
      <rPr>
        <b/>
        <sz val="16"/>
        <color theme="1"/>
        <rFont val="Calibri"/>
        <family val="2"/>
        <scheme val="minor"/>
      </rPr>
      <t xml:space="preserve">Eficiencia: </t>
    </r>
    <r>
      <rPr>
        <sz val="16"/>
        <color theme="1"/>
        <rFont val="Calibri"/>
        <family val="2"/>
        <scheme val="minor"/>
      </rPr>
      <t xml:space="preserve">Se prolonga la vida útil de las piezas, ya que hay menor desgaste en comparación con el uso de llaves Stillson.
</t>
    </r>
  </si>
  <si>
    <r>
      <t xml:space="preserve">Mecánico: </t>
    </r>
    <r>
      <rPr>
        <sz val="14"/>
        <color theme="1"/>
        <rFont val="Calibri"/>
        <family val="2"/>
        <scheme val="minor"/>
      </rPr>
      <t>Liberación de energía y contacto con rotación.</t>
    </r>
  </si>
  <si>
    <r>
      <rPr>
        <b/>
        <sz val="14"/>
        <color theme="1"/>
        <rFont val="Calibri"/>
        <family val="2"/>
        <scheme val="minor"/>
      </rPr>
      <t>Ergonómico:</t>
    </r>
    <r>
      <rPr>
        <sz val="14"/>
        <color theme="1"/>
        <rFont val="Calibri"/>
        <family val="2"/>
        <scheme val="minor"/>
      </rPr>
      <t xml:space="preserve"> Lesiones por el manejo manual de carga al manipular la herramienta, con un peso de 7 kg (Para el caso de las llaves de 36")</t>
    </r>
  </si>
  <si>
    <t>Pin de seguridad en palanca de rotación.</t>
  </si>
  <si>
    <r>
      <t xml:space="preserve">Locativo: </t>
    </r>
    <r>
      <rPr>
        <sz val="14"/>
        <color theme="1"/>
        <rFont val="Calibri"/>
        <family val="2"/>
        <scheme val="minor"/>
      </rPr>
      <t>Deslizamientos involuntarios durante el uso de llave; Puede provocar resbalones o caídas al aplicar fuerza.</t>
    </r>
  </si>
  <si>
    <t>Malla antideslizante</t>
  </si>
  <si>
    <t>MX-PR-OPP-33 Procedimiento de remplazo de componentes</t>
  </si>
  <si>
    <t>Perforistas y auxiliares de perforación</t>
  </si>
  <si>
    <t>Gestión del máquinado; Llaves y subs.</t>
  </si>
  <si>
    <t>Realizar guía de uso con recomendaciones</t>
  </si>
  <si>
    <t xml:space="preserve">Actualizar MX-PR-OPP-33 Procedimiento de remplazo de componentes </t>
  </si>
  <si>
    <t xml:space="preserve">Elaborar inspección </t>
  </si>
  <si>
    <t>Gabriel González / Jaciel Rodríguez</t>
  </si>
  <si>
    <t>Jaciel Rodríguez / Eduardo Galavíz</t>
  </si>
  <si>
    <t>Jaciel Rodríguez / Jorge Jiménez</t>
  </si>
  <si>
    <t>Eduardo Galavíz</t>
  </si>
  <si>
    <t>Jaciel Rodríguez</t>
  </si>
  <si>
    <t>Fabián Chávez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</si>
</sst>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540A]* #,##0.00_ ;_-[$$-540A]* \-#,##0.00\ ;_-[$$-540A]* &quot;-&quot;??_ ;_-@_ "/>
    <numFmt numFmtId="165" formatCode="&quot;$&quot;#,##0.00"/>
  </numFmts>
  <fonts count="17" x14ac:knownFonts="1">
    <font>
      <sz val="11"/>
      <color theme="1"/>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sz val="10"/>
      <name val="Arial"/>
      <family val="2"/>
    </font>
    <font>
      <sz val="18"/>
      <color theme="1"/>
      <name val="Calibri"/>
      <family val="2"/>
      <scheme val="minor"/>
    </font>
    <font>
      <sz val="14"/>
      <color theme="1"/>
      <name val="Calibri"/>
      <family val="2"/>
      <scheme val="minor"/>
    </font>
    <font>
      <sz val="11"/>
      <color theme="1"/>
      <name val="Calibri"/>
      <family val="2"/>
      <scheme val="minor"/>
    </font>
    <font>
      <b/>
      <sz val="12"/>
      <color theme="1"/>
      <name val="Calibri"/>
      <family val="2"/>
      <scheme val="minor"/>
    </font>
    <font>
      <b/>
      <sz val="18"/>
      <color theme="1"/>
      <name val="Calibri"/>
      <family val="2"/>
      <scheme val="minor"/>
    </font>
    <font>
      <sz val="9"/>
      <color indexed="81"/>
      <name val="Tahoma"/>
      <family val="2"/>
    </font>
    <font>
      <b/>
      <sz val="9"/>
      <color indexed="81"/>
      <name val="Tahoma"/>
      <family val="2"/>
    </font>
    <font>
      <sz val="10"/>
      <color indexed="81"/>
      <name val="Arial"/>
      <family val="2"/>
    </font>
    <font>
      <b/>
      <sz val="12"/>
      <color theme="0"/>
      <name val="Calibri"/>
      <family val="2"/>
      <scheme val="minor"/>
    </font>
    <font>
      <b/>
      <sz val="16"/>
      <color theme="0"/>
      <name val="Calibri"/>
      <family val="2"/>
      <scheme val="minor"/>
    </font>
    <font>
      <b/>
      <sz val="14"/>
      <color theme="1"/>
      <name val="Arial Black"/>
      <family val="2"/>
    </font>
    <font>
      <b/>
      <sz val="11"/>
      <color theme="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00B050"/>
        <bgColor indexed="64"/>
      </patternFill>
    </fill>
    <fill>
      <patternFill patternType="solid">
        <fgColor rgb="FF002060"/>
        <bgColor indexed="64"/>
      </patternFill>
    </fill>
    <fill>
      <patternFill patternType="solid">
        <fgColor theme="2" tint="-0.499984740745262"/>
        <bgColor indexed="64"/>
      </patternFill>
    </fill>
    <fill>
      <patternFill patternType="solid">
        <fgColor rgb="FFFFFF00"/>
        <bgColor indexed="64"/>
      </patternFill>
    </fill>
  </fills>
  <borders count="4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medium">
        <color indexed="64"/>
      </top>
      <bottom/>
      <diagonal/>
    </border>
  </borders>
  <cellStyleXfs count="4">
    <xf numFmtId="0" fontId="0" fillId="0" borderId="0"/>
    <xf numFmtId="0" fontId="4" fillId="0" borderId="0"/>
    <xf numFmtId="43" fontId="7" fillId="0" borderId="0" applyFont="0" applyFill="0" applyBorder="0" applyAlignment="0" applyProtection="0"/>
    <xf numFmtId="43" fontId="7" fillId="0" borderId="0" applyFont="0" applyFill="0" applyBorder="0" applyAlignment="0" applyProtection="0"/>
  </cellStyleXfs>
  <cellXfs count="133">
    <xf numFmtId="0" fontId="0" fillId="0" borderId="0" xfId="0"/>
    <xf numFmtId="0" fontId="2" fillId="2" borderId="1" xfId="0" applyFont="1" applyFill="1" applyBorder="1" applyAlignment="1">
      <alignment horizontal="center" vertical="top" wrapText="1"/>
    </xf>
    <xf numFmtId="0" fontId="6" fillId="0" borderId="0" xfId="0" applyFont="1"/>
    <xf numFmtId="0" fontId="2" fillId="0" borderId="13" xfId="0" applyFont="1" applyBorder="1" applyAlignment="1">
      <alignment vertical="center"/>
    </xf>
    <xf numFmtId="0" fontId="2" fillId="2" borderId="18" xfId="0" applyFont="1" applyFill="1" applyBorder="1" applyAlignment="1">
      <alignment vertical="center"/>
    </xf>
    <xf numFmtId="14" fontId="6" fillId="0" borderId="18" xfId="0" applyNumberFormat="1" applyFont="1" applyBorder="1" applyAlignment="1">
      <alignment horizontal="center" vertical="center"/>
    </xf>
    <xf numFmtId="0" fontId="2" fillId="0" borderId="18" xfId="0" applyFont="1" applyBorder="1" applyAlignment="1">
      <alignment horizontal="center" vertical="center"/>
    </xf>
    <xf numFmtId="0" fontId="3" fillId="0" borderId="0" xfId="0" applyFont="1" applyAlignment="1">
      <alignment vertical="center" wrapText="1"/>
    </xf>
    <xf numFmtId="0" fontId="3" fillId="0" borderId="21" xfId="0" applyFont="1" applyBorder="1" applyAlignment="1">
      <alignment vertical="center" wrapText="1"/>
    </xf>
    <xf numFmtId="0" fontId="2" fillId="2" borderId="18" xfId="0" applyFont="1" applyFill="1" applyBorder="1" applyAlignment="1">
      <alignment horizontal="center"/>
    </xf>
    <xf numFmtId="0" fontId="2" fillId="2" borderId="18" xfId="0" applyFont="1" applyFill="1" applyBorder="1"/>
    <xf numFmtId="0" fontId="2" fillId="2" borderId="18" xfId="0" applyFont="1" applyFill="1" applyBorder="1" applyAlignment="1">
      <alignment horizontal="center" wrapText="1"/>
    </xf>
    <xf numFmtId="0" fontId="8" fillId="2" borderId="18" xfId="0" applyFont="1" applyFill="1" applyBorder="1" applyAlignment="1">
      <alignment wrapText="1"/>
    </xf>
    <xf numFmtId="164" fontId="1" fillId="4" borderId="1" xfId="0" applyNumberFormat="1" applyFont="1" applyFill="1" applyBorder="1" applyAlignment="1">
      <alignment vertical="center"/>
    </xf>
    <xf numFmtId="0" fontId="1" fillId="2" borderId="18" xfId="0" applyFont="1" applyFill="1" applyBorder="1" applyAlignment="1">
      <alignment vertical="center" wrapText="1"/>
    </xf>
    <xf numFmtId="0" fontId="0" fillId="0" borderId="18" xfId="0" applyBorder="1"/>
    <xf numFmtId="0" fontId="0" fillId="0" borderId="18" xfId="0" applyBorder="1" applyAlignment="1">
      <alignment horizontal="center" vertical="center"/>
    </xf>
    <xf numFmtId="0" fontId="9" fillId="0" borderId="0" xfId="0" applyFont="1"/>
    <xf numFmtId="0" fontId="5" fillId="0" borderId="0" xfId="0" applyFont="1"/>
    <xf numFmtId="0" fontId="0" fillId="0" borderId="22" xfId="0" applyBorder="1"/>
    <xf numFmtId="0" fontId="14" fillId="6" borderId="28" xfId="0" applyFont="1" applyFill="1" applyBorder="1" applyAlignment="1">
      <alignment horizontal="center" vertical="center"/>
    </xf>
    <xf numFmtId="0" fontId="14" fillId="6" borderId="24" xfId="0" applyFont="1" applyFill="1" applyBorder="1" applyAlignment="1">
      <alignment horizontal="center" vertical="center"/>
    </xf>
    <xf numFmtId="0" fontId="0" fillId="0" borderId="20" xfId="0" applyBorder="1" applyAlignment="1">
      <alignment horizontal="left" vertical="top" wrapText="1"/>
    </xf>
    <xf numFmtId="0" fontId="0" fillId="0" borderId="18" xfId="0" applyBorder="1" applyAlignment="1">
      <alignment horizontal="center" vertical="center" wrapText="1"/>
    </xf>
    <xf numFmtId="0" fontId="2" fillId="3" borderId="3" xfId="0" applyFont="1" applyFill="1" applyBorder="1"/>
    <xf numFmtId="0" fontId="2" fillId="3" borderId="4" xfId="0" applyFont="1" applyFill="1" applyBorder="1"/>
    <xf numFmtId="0" fontId="2" fillId="3" borderId="1" xfId="0" applyFont="1" applyFill="1" applyBorder="1"/>
    <xf numFmtId="0" fontId="2" fillId="0" borderId="20" xfId="0" applyFont="1" applyBorder="1" applyAlignment="1">
      <alignment horizontal="center" vertical="center"/>
    </xf>
    <xf numFmtId="0" fontId="14" fillId="7" borderId="24" xfId="0" applyFont="1" applyFill="1" applyBorder="1" applyAlignment="1">
      <alignment horizontal="center" vertical="center"/>
    </xf>
    <xf numFmtId="0" fontId="13" fillId="7" borderId="25" xfId="0" applyFont="1" applyFill="1" applyBorder="1" applyAlignment="1">
      <alignment horizontal="center" vertical="center"/>
    </xf>
    <xf numFmtId="43" fontId="1" fillId="4" borderId="4" xfId="2" applyFont="1" applyFill="1" applyBorder="1" applyAlignment="1">
      <alignment vertical="center"/>
    </xf>
    <xf numFmtId="0" fontId="2" fillId="0" borderId="0" xfId="0" applyFont="1" applyAlignment="1">
      <alignment horizontal="center" vertical="center"/>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0" fillId="0" borderId="26" xfId="0" applyBorder="1" applyAlignment="1">
      <alignment horizontal="center" vertical="center" wrapText="1"/>
    </xf>
    <xf numFmtId="0" fontId="0" fillId="0" borderId="42" xfId="0" applyBorder="1" applyAlignment="1">
      <alignment horizontal="center" vertical="center" wrapText="1"/>
    </xf>
    <xf numFmtId="165" fontId="0" fillId="0" borderId="42" xfId="0" applyNumberFormat="1" applyBorder="1" applyAlignment="1">
      <alignment wrapText="1"/>
    </xf>
    <xf numFmtId="165" fontId="0" fillId="0" borderId="27" xfId="0" applyNumberFormat="1" applyBorder="1" applyAlignment="1">
      <alignment wrapText="1"/>
    </xf>
    <xf numFmtId="0" fontId="0" fillId="0" borderId="43" xfId="0" applyBorder="1" applyAlignment="1">
      <alignment horizontal="center" vertical="center" wrapText="1"/>
    </xf>
    <xf numFmtId="0" fontId="0" fillId="0" borderId="0" xfId="0" applyAlignment="1">
      <alignment horizontal="center" vertical="center" wrapText="1"/>
    </xf>
    <xf numFmtId="165" fontId="0" fillId="0" borderId="0" xfId="0" applyNumberFormat="1" applyAlignment="1">
      <alignment wrapText="1"/>
    </xf>
    <xf numFmtId="165" fontId="0" fillId="0" borderId="21" xfId="0" applyNumberFormat="1" applyBorder="1" applyAlignment="1">
      <alignment wrapText="1"/>
    </xf>
    <xf numFmtId="0" fontId="0" fillId="0" borderId="25" xfId="0" applyBorder="1" applyAlignment="1">
      <alignment horizontal="center" vertical="center" wrapText="1"/>
    </xf>
    <xf numFmtId="0" fontId="0" fillId="0" borderId="44" xfId="0" applyBorder="1" applyAlignment="1">
      <alignment horizontal="center" vertical="center" wrapText="1"/>
    </xf>
    <xf numFmtId="165" fontId="0" fillId="0" borderId="44" xfId="0" applyNumberFormat="1" applyBorder="1" applyAlignment="1">
      <alignment wrapText="1"/>
    </xf>
    <xf numFmtId="165" fontId="0" fillId="0" borderId="28" xfId="0" applyNumberFormat="1" applyBorder="1" applyAlignment="1">
      <alignment wrapText="1"/>
    </xf>
    <xf numFmtId="165" fontId="16" fillId="8" borderId="0" xfId="0" applyNumberFormat="1" applyFont="1" applyFill="1"/>
    <xf numFmtId="0" fontId="6" fillId="0" borderId="18" xfId="0" applyFont="1" applyBorder="1" applyAlignment="1">
      <alignment horizontal="center" vertical="center" wrapText="1"/>
    </xf>
    <xf numFmtId="0" fontId="6" fillId="0" borderId="18" xfId="0" applyFont="1" applyBorder="1" applyAlignment="1">
      <alignment horizontal="justify" vertical="center" wrapText="1"/>
    </xf>
    <xf numFmtId="0" fontId="2" fillId="0" borderId="18" xfId="0" applyFont="1" applyBorder="1" applyAlignment="1">
      <alignment horizontal="justify" vertical="center" wrapText="1"/>
    </xf>
    <xf numFmtId="0" fontId="0" fillId="0" borderId="20" xfId="0" applyBorder="1" applyAlignment="1">
      <alignment horizontal="left" vertical="center" wrapText="1"/>
    </xf>
    <xf numFmtId="0" fontId="0" fillId="0" borderId="20" xfId="0" applyBorder="1" applyAlignment="1">
      <alignment vertical="center" wrapText="1"/>
    </xf>
    <xf numFmtId="14" fontId="0" fillId="0" borderId="18" xfId="0" applyNumberFormat="1" applyBorder="1" applyAlignment="1">
      <alignment horizontal="center" vertical="center"/>
    </xf>
    <xf numFmtId="14" fontId="0" fillId="0" borderId="18" xfId="0" applyNumberFormat="1" applyBorder="1" applyAlignment="1">
      <alignment horizontal="center" vertical="center" wrapText="1"/>
    </xf>
    <xf numFmtId="14" fontId="2" fillId="0" borderId="4" xfId="0" applyNumberFormat="1" applyFont="1" applyBorder="1"/>
    <xf numFmtId="0" fontId="3" fillId="0" borderId="45" xfId="0" applyFont="1" applyBorder="1" applyAlignment="1">
      <alignment horizontal="justify" vertical="justify" wrapText="1"/>
    </xf>
    <xf numFmtId="0" fontId="3" fillId="0" borderId="5" xfId="0" applyFont="1" applyBorder="1" applyAlignment="1">
      <alignment horizontal="justify" vertical="justify" wrapText="1"/>
    </xf>
    <xf numFmtId="0" fontId="3" fillId="0" borderId="3" xfId="0" applyFont="1" applyBorder="1" applyAlignment="1">
      <alignment horizontal="center" vertical="top" wrapText="1"/>
    </xf>
    <xf numFmtId="0" fontId="3" fillId="0" borderId="39" xfId="0" applyFont="1" applyBorder="1" applyAlignment="1">
      <alignment horizontal="center" vertical="top" wrapText="1"/>
    </xf>
    <xf numFmtId="0" fontId="2" fillId="2" borderId="2" xfId="0" applyFont="1" applyFill="1" applyBorder="1" applyAlignment="1">
      <alignment horizontal="center" vertical="top" wrapText="1"/>
    </xf>
    <xf numFmtId="0" fontId="2" fillId="2" borderId="4" xfId="0" applyFont="1" applyFill="1" applyBorder="1" applyAlignment="1">
      <alignment horizontal="center" vertical="top" wrapText="1"/>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2" fillId="3" borderId="2" xfId="0" applyFont="1" applyFill="1" applyBorder="1" applyAlignment="1">
      <alignment horizontal="left"/>
    </xf>
    <xf numFmtId="0" fontId="2" fillId="3" borderId="3" xfId="0" applyFont="1" applyFill="1" applyBorder="1" applyAlignment="1">
      <alignment horizontal="left"/>
    </xf>
    <xf numFmtId="0" fontId="2" fillId="3" borderId="4" xfId="0" applyFont="1" applyFill="1" applyBorder="1" applyAlignment="1">
      <alignment horizontal="left"/>
    </xf>
    <xf numFmtId="0" fontId="1" fillId="5" borderId="18" xfId="0" applyFont="1" applyFill="1" applyBorder="1" applyAlignment="1">
      <alignment horizontal="center"/>
    </xf>
    <xf numFmtId="0" fontId="1" fillId="5" borderId="5" xfId="0" applyFont="1" applyFill="1" applyBorder="1" applyAlignment="1">
      <alignment horizontal="center" vertical="center"/>
    </xf>
    <xf numFmtId="0" fontId="1" fillId="5" borderId="7" xfId="0" applyFont="1" applyFill="1" applyBorder="1" applyAlignment="1">
      <alignment horizontal="center" vertical="center"/>
    </xf>
    <xf numFmtId="0" fontId="1" fillId="2" borderId="33" xfId="0" applyFont="1" applyFill="1" applyBorder="1" applyAlignment="1">
      <alignment horizontal="left" vertical="center" wrapText="1"/>
    </xf>
    <xf numFmtId="0" fontId="1" fillId="2" borderId="30" xfId="0" applyFont="1" applyFill="1" applyBorder="1" applyAlignment="1">
      <alignment horizontal="left" vertical="center" wrapText="1"/>
    </xf>
    <xf numFmtId="0" fontId="2" fillId="0" borderId="13"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0" xfId="0" applyFont="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6" fillId="0" borderId="14" xfId="0" applyFont="1" applyBorder="1" applyAlignment="1">
      <alignment horizontal="center"/>
    </xf>
    <xf numFmtId="0" fontId="6" fillId="0" borderId="15" xfId="0" applyFont="1" applyBorder="1" applyAlignment="1">
      <alignment horizontal="center"/>
    </xf>
    <xf numFmtId="0" fontId="6" fillId="0" borderId="16" xfId="0" applyFont="1" applyBorder="1" applyAlignment="1">
      <alignment horizontal="center"/>
    </xf>
    <xf numFmtId="0" fontId="6" fillId="0" borderId="17" xfId="0" applyFont="1" applyBorder="1" applyAlignment="1">
      <alignment horizontal="center"/>
    </xf>
    <xf numFmtId="0" fontId="6" fillId="0" borderId="37" xfId="0" applyFont="1" applyBorder="1" applyAlignment="1">
      <alignment horizontal="center"/>
    </xf>
    <xf numFmtId="0" fontId="6" fillId="0" borderId="29" xfId="0" applyFont="1" applyBorder="1" applyAlignment="1">
      <alignment horizontal="center"/>
    </xf>
    <xf numFmtId="0" fontId="2" fillId="2" borderId="18" xfId="0" applyFont="1" applyFill="1" applyBorder="1" applyAlignment="1">
      <alignment horizontal="center" vertical="center" wrapText="1"/>
    </xf>
    <xf numFmtId="0" fontId="6" fillId="0" borderId="18" xfId="0" applyFont="1" applyBorder="1" applyAlignment="1">
      <alignment horizontal="center" vertical="center"/>
    </xf>
    <xf numFmtId="0" fontId="14" fillId="5" borderId="22" xfId="0" applyFont="1" applyFill="1" applyBorder="1" applyAlignment="1">
      <alignment horizontal="center" vertical="center"/>
    </xf>
    <xf numFmtId="0" fontId="14" fillId="5" borderId="19" xfId="0" applyFont="1" applyFill="1" applyBorder="1" applyAlignment="1">
      <alignment horizontal="center" vertical="center"/>
    </xf>
    <xf numFmtId="0" fontId="14" fillId="5" borderId="20" xfId="0" applyFont="1" applyFill="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horizontal="center" vertical="center"/>
    </xf>
    <xf numFmtId="0" fontId="2" fillId="2" borderId="31" xfId="0" applyFont="1" applyFill="1" applyBorder="1" applyAlignment="1">
      <alignment horizontal="left"/>
    </xf>
    <xf numFmtId="0" fontId="2" fillId="2" borderId="19" xfId="0" applyFont="1" applyFill="1" applyBorder="1" applyAlignment="1">
      <alignment horizontal="left"/>
    </xf>
    <xf numFmtId="0" fontId="2" fillId="2" borderId="32" xfId="0" applyFont="1" applyFill="1" applyBorder="1" applyAlignment="1">
      <alignment horizontal="left"/>
    </xf>
    <xf numFmtId="0" fontId="6" fillId="2" borderId="18" xfId="0" applyFont="1" applyFill="1" applyBorder="1" applyAlignment="1">
      <alignment horizontal="center" vertical="center" wrapText="1"/>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2" borderId="4" xfId="0" applyFont="1" applyFill="1" applyBorder="1" applyAlignment="1">
      <alignment horizontal="left" vertical="center"/>
    </xf>
    <xf numFmtId="0" fontId="2" fillId="2" borderId="18" xfId="0" applyFont="1" applyFill="1" applyBorder="1" applyAlignment="1">
      <alignment horizontal="left"/>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0" fontId="2" fillId="2" borderId="11" xfId="0" applyFont="1" applyFill="1" applyBorder="1" applyAlignment="1">
      <alignment horizontal="left" vertical="center"/>
    </xf>
    <xf numFmtId="0" fontId="2" fillId="2" borderId="4" xfId="0" applyFont="1" applyFill="1" applyBorder="1" applyAlignment="1">
      <alignment horizontal="left" vertical="center"/>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6" fillId="2" borderId="40" xfId="0" applyFont="1" applyFill="1" applyBorder="1" applyAlignment="1">
      <alignment horizontal="center" vertical="center" wrapText="1"/>
    </xf>
    <xf numFmtId="0" fontId="6" fillId="2" borderId="41" xfId="0" applyFont="1" applyFill="1" applyBorder="1" applyAlignment="1">
      <alignment horizontal="center" vertical="center" wrapText="1"/>
    </xf>
    <xf numFmtId="0" fontId="15" fillId="8" borderId="6" xfId="0" applyFont="1" applyFill="1" applyBorder="1" applyAlignment="1">
      <alignment horizontal="center"/>
    </xf>
    <xf numFmtId="0" fontId="2" fillId="8" borderId="5" xfId="0" applyFont="1" applyFill="1" applyBorder="1" applyAlignment="1">
      <alignment horizontal="center"/>
    </xf>
    <xf numFmtId="0" fontId="1" fillId="2" borderId="18" xfId="0" applyFont="1" applyFill="1" applyBorder="1" applyAlignment="1">
      <alignment horizontal="left" vertical="center" wrapText="1"/>
    </xf>
    <xf numFmtId="0" fontId="0" fillId="0" borderId="18" xfId="0" applyBorder="1" applyAlignment="1">
      <alignment horizontal="center" vertical="center"/>
    </xf>
    <xf numFmtId="0" fontId="1" fillId="0" borderId="18" xfId="0" applyFont="1" applyBorder="1" applyAlignment="1">
      <alignment horizontal="center" vertical="center" wrapText="1"/>
    </xf>
    <xf numFmtId="0" fontId="1" fillId="2" borderId="18" xfId="0" applyFont="1" applyFill="1" applyBorder="1" applyAlignment="1">
      <alignment horizontal="left" vertical="top" wrapText="1"/>
    </xf>
    <xf numFmtId="0" fontId="1" fillId="2" borderId="23" xfId="0" applyFont="1" applyFill="1" applyBorder="1" applyAlignment="1">
      <alignment horizontal="left" vertical="top" wrapText="1"/>
    </xf>
    <xf numFmtId="0" fontId="1" fillId="2" borderId="24" xfId="0" applyFont="1" applyFill="1" applyBorder="1" applyAlignment="1">
      <alignment horizontal="left" vertical="top"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5" xfId="0" applyBorder="1" applyAlignment="1">
      <alignment horizontal="center" vertical="center"/>
    </xf>
    <xf numFmtId="0" fontId="0" fillId="0" borderId="28" xfId="0" applyBorder="1" applyAlignment="1">
      <alignment horizontal="center" vertical="center"/>
    </xf>
    <xf numFmtId="0" fontId="14" fillId="6" borderId="19" xfId="0" applyFont="1" applyFill="1" applyBorder="1" applyAlignment="1">
      <alignment horizontal="center"/>
    </xf>
    <xf numFmtId="0" fontId="14" fillId="7" borderId="19" xfId="0" applyFont="1" applyFill="1" applyBorder="1" applyAlignment="1">
      <alignment horizontal="center"/>
    </xf>
    <xf numFmtId="0" fontId="16" fillId="0" borderId="0" xfId="0" applyFont="1" applyAlignment="1">
      <alignment horizontal="center"/>
    </xf>
  </cellXfs>
  <cellStyles count="4">
    <cellStyle name="Millares" xfId="2" builtinId="3"/>
    <cellStyle name="Millares 2" xfId="3" xr:uid="{3E1FF8B9-32C0-4461-BCD0-6B5387B7A54A}"/>
    <cellStyle name="Normal" xfId="0" builtinId="0"/>
    <cellStyle name="Normal 2" xfId="1" xr:uid="{00000000-0005-0000-0000-000001000000}"/>
  </cellStyles>
  <dxfs count="23">
    <dxf>
      <font>
        <color auto="1"/>
      </font>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F0"/>
        </patternFill>
      </fill>
    </dxf>
    <dxf>
      <font>
        <color auto="1"/>
      </font>
      <fill>
        <patternFill>
          <bgColor rgb="FFFFC000"/>
        </patternFill>
      </fill>
    </dxf>
    <dxf>
      <fill>
        <patternFill>
          <bgColor rgb="FFFF0000"/>
        </patternFill>
      </fill>
    </dxf>
    <dxf>
      <fill>
        <patternFill>
          <bgColor rgb="FFFF0000"/>
        </patternFill>
      </fill>
    </dxf>
    <dxf>
      <font>
        <color auto="1"/>
      </font>
      <fill>
        <patternFill>
          <bgColor rgb="FFFFC000"/>
        </patternFill>
      </fill>
    </dxf>
    <dxf>
      <font>
        <color auto="1"/>
      </font>
      <fill>
        <patternFill>
          <bgColor rgb="FFFFC000"/>
        </patternFill>
      </fill>
    </dxf>
    <dxf>
      <font>
        <color auto="1"/>
      </font>
      <fill>
        <patternFill>
          <bgColor rgb="FFFFC000"/>
        </patternFill>
      </fill>
    </dxf>
    <dxf>
      <font>
        <color auto="1"/>
      </font>
      <fill>
        <patternFill>
          <bgColor rgb="FFFFC000"/>
        </patternFill>
      </fill>
    </dxf>
    <dxf>
      <border diagonalUp="0" diagonalDown="0">
        <left style="thin">
          <color indexed="64"/>
        </left>
        <right/>
        <top style="thin">
          <color indexed="64"/>
        </top>
        <bottom style="thin">
          <color indexed="64"/>
        </bottom>
        <vertical/>
        <horizontal/>
      </border>
    </dxf>
    <dxf>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d/mm/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d/mm/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6"/>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FF66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1168400</xdr:colOff>
      <xdr:row>0</xdr:row>
      <xdr:rowOff>1</xdr:rowOff>
    </xdr:from>
    <xdr:to>
      <xdr:col>0</xdr:col>
      <xdr:colOff>2396067</xdr:colOff>
      <xdr:row>3</xdr:row>
      <xdr:rowOff>188050</xdr:rowOff>
    </xdr:to>
    <xdr:pic>
      <xdr:nvPicPr>
        <xdr:cNvPr id="3" name="Imagen 2">
          <a:extLst>
            <a:ext uri="{FF2B5EF4-FFF2-40B4-BE49-F238E27FC236}">
              <a16:creationId xmlns:a16="http://schemas.microsoft.com/office/drawing/2014/main" id="{188E6713-E118-AEFC-6D42-029191AFA40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994" t="11198" r="12482" b="11002"/>
        <a:stretch/>
      </xdr:blipFill>
      <xdr:spPr>
        <a:xfrm>
          <a:off x="1168400" y="1"/>
          <a:ext cx="1227667" cy="882316"/>
        </a:xfrm>
        <a:prstGeom prst="rect">
          <a:avLst/>
        </a:prstGeom>
      </xdr:spPr>
    </xdr:pic>
    <xdr:clientData/>
  </xdr:twoCellAnchor>
  <xdr:twoCellAnchor editAs="oneCell">
    <xdr:from>
      <xdr:col>4</xdr:col>
      <xdr:colOff>154781</xdr:colOff>
      <xdr:row>12</xdr:row>
      <xdr:rowOff>845344</xdr:rowOff>
    </xdr:from>
    <xdr:to>
      <xdr:col>4</xdr:col>
      <xdr:colOff>1846568</xdr:colOff>
      <xdr:row>12</xdr:row>
      <xdr:rowOff>3794540</xdr:rowOff>
    </xdr:to>
    <xdr:pic>
      <xdr:nvPicPr>
        <xdr:cNvPr id="2" name="Imagen 1">
          <a:extLst>
            <a:ext uri="{FF2B5EF4-FFF2-40B4-BE49-F238E27FC236}">
              <a16:creationId xmlns:a16="http://schemas.microsoft.com/office/drawing/2014/main" id="{005A5048-D27B-1733-8170-E2A989C68422}"/>
            </a:ext>
          </a:extLst>
        </xdr:cNvPr>
        <xdr:cNvPicPr>
          <a:picLocks noChangeAspect="1"/>
        </xdr:cNvPicPr>
      </xdr:nvPicPr>
      <xdr:blipFill>
        <a:blip xmlns:r="http://schemas.openxmlformats.org/officeDocument/2006/relationships" r:embed="rId2"/>
        <a:stretch>
          <a:fillRect/>
        </a:stretch>
      </xdr:blipFill>
      <xdr:spPr>
        <a:xfrm>
          <a:off x="8608219" y="4393407"/>
          <a:ext cx="1695597" cy="2953006"/>
        </a:xfrm>
        <a:prstGeom prst="rect">
          <a:avLst/>
        </a:prstGeom>
      </xdr:spPr>
    </xdr:pic>
    <xdr:clientData/>
  </xdr:twoCellAnchor>
  <xdr:twoCellAnchor editAs="oneCell">
    <xdr:from>
      <xdr:col>4</xdr:col>
      <xdr:colOff>1643062</xdr:colOff>
      <xdr:row>12</xdr:row>
      <xdr:rowOff>83344</xdr:rowOff>
    </xdr:from>
    <xdr:to>
      <xdr:col>5</xdr:col>
      <xdr:colOff>968356</xdr:colOff>
      <xdr:row>12</xdr:row>
      <xdr:rowOff>4478559</xdr:rowOff>
    </xdr:to>
    <xdr:pic>
      <xdr:nvPicPr>
        <xdr:cNvPr id="4" name="Imagen 3">
          <a:extLst>
            <a:ext uri="{FF2B5EF4-FFF2-40B4-BE49-F238E27FC236}">
              <a16:creationId xmlns:a16="http://schemas.microsoft.com/office/drawing/2014/main" id="{385F8A45-60AD-C18A-36B6-AADD9CBF6C75}"/>
            </a:ext>
          </a:extLst>
        </xdr:cNvPr>
        <xdr:cNvPicPr>
          <a:picLocks noChangeAspect="1"/>
        </xdr:cNvPicPr>
      </xdr:nvPicPr>
      <xdr:blipFill>
        <a:blip xmlns:r="http://schemas.openxmlformats.org/officeDocument/2006/relationships" r:embed="rId3"/>
        <a:stretch>
          <a:fillRect/>
        </a:stretch>
      </xdr:blipFill>
      <xdr:spPr>
        <a:xfrm>
          <a:off x="10096500" y="3631407"/>
          <a:ext cx="1619390" cy="4391405"/>
        </a:xfrm>
        <a:prstGeom prst="rect">
          <a:avLst/>
        </a:prstGeom>
      </xdr:spPr>
    </xdr:pic>
    <xdr:clientData/>
  </xdr:twoCellAnchor>
  <xdr:twoCellAnchor editAs="oneCell">
    <xdr:from>
      <xdr:col>5</xdr:col>
      <xdr:colOff>906303</xdr:colOff>
      <xdr:row>12</xdr:row>
      <xdr:rowOff>148589</xdr:rowOff>
    </xdr:from>
    <xdr:to>
      <xdr:col>6</xdr:col>
      <xdr:colOff>323647</xdr:colOff>
      <xdr:row>12</xdr:row>
      <xdr:rowOff>4536779</xdr:rowOff>
    </xdr:to>
    <xdr:pic>
      <xdr:nvPicPr>
        <xdr:cNvPr id="5" name="Imagen 4">
          <a:extLst>
            <a:ext uri="{FF2B5EF4-FFF2-40B4-BE49-F238E27FC236}">
              <a16:creationId xmlns:a16="http://schemas.microsoft.com/office/drawing/2014/main" id="{3A7B9B8B-F009-93D4-A2F6-E14C642C4822}"/>
            </a:ext>
          </a:extLst>
        </xdr:cNvPr>
        <xdr:cNvPicPr preferRelativeResize="0">
          <a:picLocks/>
        </xdr:cNvPicPr>
      </xdr:nvPicPr>
      <xdr:blipFill>
        <a:blip xmlns:r="http://schemas.openxmlformats.org/officeDocument/2006/relationships" r:embed="rId4"/>
        <a:stretch>
          <a:fillRect/>
        </a:stretch>
      </xdr:blipFill>
      <xdr:spPr>
        <a:xfrm>
          <a:off x="11657647" y="3696652"/>
          <a:ext cx="1616190" cy="4388190"/>
        </a:xfrm>
        <a:prstGeom prst="rect">
          <a:avLst/>
        </a:prstGeom>
      </xdr:spPr>
    </xdr:pic>
    <xdr:clientData/>
  </xdr:twoCellAnchor>
  <xdr:twoCellAnchor editAs="oneCell">
    <xdr:from>
      <xdr:col>6</xdr:col>
      <xdr:colOff>422433</xdr:colOff>
      <xdr:row>12</xdr:row>
      <xdr:rowOff>166686</xdr:rowOff>
    </xdr:from>
    <xdr:to>
      <xdr:col>6</xdr:col>
      <xdr:colOff>2044338</xdr:colOff>
      <xdr:row>12</xdr:row>
      <xdr:rowOff>4560591</xdr:rowOff>
    </xdr:to>
    <xdr:pic>
      <xdr:nvPicPr>
        <xdr:cNvPr id="6" name="Imagen 5">
          <a:extLst>
            <a:ext uri="{FF2B5EF4-FFF2-40B4-BE49-F238E27FC236}">
              <a16:creationId xmlns:a16="http://schemas.microsoft.com/office/drawing/2014/main" id="{0B3FF5D2-7B1A-03AA-3D91-3EFCF50C3F0F}"/>
            </a:ext>
          </a:extLst>
        </xdr:cNvPr>
        <xdr:cNvPicPr preferRelativeResize="0">
          <a:picLocks/>
        </xdr:cNvPicPr>
      </xdr:nvPicPr>
      <xdr:blipFill>
        <a:blip xmlns:r="http://schemas.openxmlformats.org/officeDocument/2006/relationships" r:embed="rId5"/>
        <a:stretch>
          <a:fillRect/>
        </a:stretch>
      </xdr:blipFill>
      <xdr:spPr>
        <a:xfrm>
          <a:off x="13376433" y="3714749"/>
          <a:ext cx="1627620" cy="4399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512494</xdr:colOff>
      <xdr:row>19</xdr:row>
      <xdr:rowOff>184386</xdr:rowOff>
    </xdr:to>
    <xdr:pic>
      <xdr:nvPicPr>
        <xdr:cNvPr id="2" name="Picture 1">
          <a:extLst>
            <a:ext uri="{FF2B5EF4-FFF2-40B4-BE49-F238E27FC236}">
              <a16:creationId xmlns:a16="http://schemas.microsoft.com/office/drawing/2014/main" id="{88357EEE-791C-4569-90D5-E716695E17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5846494" cy="3803886"/>
        </a:xfrm>
        <a:prstGeom prst="rect">
          <a:avLst/>
        </a:prstGeom>
        <a:noFill/>
        <a:ln w="1">
          <a:noFill/>
          <a:miter lim="800000"/>
          <a:headEnd/>
          <a:tailEnd type="none" w="med" len="med"/>
        </a:ln>
        <a:effec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3483B8A-C3EB-4E08-B6CA-E0324C1EA8FE}" name="Tabla2" displayName="Tabla2" ref="A38:G46" totalsRowShown="0" headerRowDxfId="22" headerRowBorderDxfId="21" tableBorderDxfId="20" totalsRowBorderDxfId="19">
  <autoFilter ref="A38:G46" xr:uid="{63483B8A-C3EB-4E08-B6CA-E0324C1EA8FE}"/>
  <tableColumns count="7">
    <tableColumn id="1" xr3:uid="{D871B9FA-6AF9-4733-B6FB-D4B92E88753E}" name="ACTIVIDADES A REALIZAR" dataDxfId="18"/>
    <tableColumn id="2" xr3:uid="{AB6206DE-6FAF-418B-BFF3-541E5BD00DEB}" name="REPONSABLE" dataDxfId="17"/>
    <tableColumn id="3" xr3:uid="{83E7AAC1-54FC-4B9D-ABB2-801CF489BE4C}" name="FECHA INICIO" dataDxfId="16"/>
    <tableColumn id="4" xr3:uid="{A2FABCF9-5246-4A98-A824-D362DACF8AC9}" name="FECHA FIN" dataDxfId="15"/>
    <tableColumn id="5" xr3:uid="{959A8DCF-CA90-44B9-8F1F-126C7C11F610}" name="ESTATUS" dataDxfId="14"/>
    <tableColumn id="6" xr3:uid="{C9367860-0617-46CE-B49E-69A80BC9160D}" name="IDENTIFICACIÓN DE DESVIACIONES" dataDxfId="13"/>
    <tableColumn id="7" xr3:uid="{1E41DFDE-AF72-4C54-9426-CB564C1FB1AD}" name="CORRECCION DE DESVIACIONES" dataDxfId="12"/>
  </tableColumns>
  <tableStyleInfo name="TableStyleMedium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4"/>
  <sheetViews>
    <sheetView tabSelected="1" topLeftCell="A25" zoomScale="90" zoomScaleNormal="90" zoomScalePageLayoutView="40" workbookViewId="0">
      <selection activeCell="H28" sqref="H28"/>
    </sheetView>
  </sheetViews>
  <sheetFormatPr baseColWidth="10" defaultRowHeight="14.4" x14ac:dyDescent="0.3"/>
  <cols>
    <col min="1" max="1" width="38.33203125" customWidth="1"/>
    <col min="2" max="2" width="20.109375" customWidth="1"/>
    <col min="3" max="3" width="30.6640625" customWidth="1"/>
    <col min="4" max="4" width="34" customWidth="1"/>
    <col min="5" max="5" width="33.44140625" customWidth="1"/>
    <col min="6" max="6" width="32.109375" customWidth="1"/>
    <col min="7" max="7" width="33.44140625" customWidth="1"/>
  </cols>
  <sheetData>
    <row r="1" spans="1:7" s="2" customFormat="1" ht="18" x14ac:dyDescent="0.35">
      <c r="A1" s="88"/>
      <c r="B1" s="89"/>
      <c r="C1" s="79" t="s">
        <v>6</v>
      </c>
      <c r="D1" s="80"/>
      <c r="E1" s="80"/>
      <c r="F1" s="81"/>
      <c r="G1" s="32" t="s">
        <v>89</v>
      </c>
    </row>
    <row r="2" spans="1:7" s="2" customFormat="1" ht="18" x14ac:dyDescent="0.35">
      <c r="A2" s="90"/>
      <c r="B2" s="91"/>
      <c r="C2" s="82"/>
      <c r="D2" s="83"/>
      <c r="E2" s="83"/>
      <c r="F2" s="84"/>
      <c r="G2" s="33" t="s">
        <v>90</v>
      </c>
    </row>
    <row r="3" spans="1:7" s="2" customFormat="1" ht="18.600000000000001" thickBot="1" x14ac:dyDescent="0.4">
      <c r="A3" s="90"/>
      <c r="B3" s="91"/>
      <c r="C3" s="85"/>
      <c r="D3" s="86"/>
      <c r="E3" s="86"/>
      <c r="F3" s="87"/>
      <c r="G3" s="34" t="s">
        <v>91</v>
      </c>
    </row>
    <row r="4" spans="1:7" s="2" customFormat="1" ht="18" x14ac:dyDescent="0.35">
      <c r="A4" s="92"/>
      <c r="B4" s="93"/>
      <c r="C4" s="3" t="s">
        <v>14</v>
      </c>
      <c r="D4" s="78" t="s">
        <v>86</v>
      </c>
      <c r="E4" s="78"/>
      <c r="F4" s="78"/>
      <c r="G4" s="78"/>
    </row>
    <row r="5" spans="1:7" s="2" customFormat="1" ht="42.75" customHeight="1" x14ac:dyDescent="0.35">
      <c r="A5" s="94" t="s">
        <v>9</v>
      </c>
      <c r="B5" s="94"/>
      <c r="C5" s="95" t="s">
        <v>92</v>
      </c>
      <c r="D5" s="95"/>
      <c r="E5" s="4" t="s">
        <v>8</v>
      </c>
      <c r="F5" s="95" t="s">
        <v>95</v>
      </c>
      <c r="G5" s="95"/>
    </row>
    <row r="6" spans="1:7" s="2" customFormat="1" ht="42.75" customHeight="1" x14ac:dyDescent="0.35">
      <c r="A6" s="94" t="s">
        <v>31</v>
      </c>
      <c r="B6" s="94"/>
      <c r="C6" s="95" t="s">
        <v>93</v>
      </c>
      <c r="D6" s="95"/>
      <c r="E6" s="4" t="s">
        <v>35</v>
      </c>
      <c r="F6" s="99" t="s">
        <v>94</v>
      </c>
      <c r="G6" s="100"/>
    </row>
    <row r="7" spans="1:7" s="2" customFormat="1" ht="21" x14ac:dyDescent="0.35">
      <c r="A7" s="96" t="s">
        <v>10</v>
      </c>
      <c r="B7" s="97"/>
      <c r="C7" s="97"/>
      <c r="D7" s="97"/>
      <c r="E7" s="98"/>
      <c r="F7" s="4" t="s">
        <v>7</v>
      </c>
      <c r="G7" s="5">
        <v>45579</v>
      </c>
    </row>
    <row r="8" spans="1:7" s="2" customFormat="1" ht="22.5" customHeight="1" x14ac:dyDescent="0.35">
      <c r="A8" s="101" t="s">
        <v>26</v>
      </c>
      <c r="B8" s="102"/>
      <c r="C8" s="102"/>
      <c r="D8" s="102"/>
      <c r="E8" s="102"/>
      <c r="F8" s="102"/>
      <c r="G8" s="103"/>
    </row>
    <row r="9" spans="1:7" s="2" customFormat="1" ht="22.5" customHeight="1" x14ac:dyDescent="0.35">
      <c r="A9" s="104" t="s">
        <v>15</v>
      </c>
      <c r="B9" s="104"/>
      <c r="C9" s="104"/>
      <c r="D9" s="6"/>
      <c r="E9" s="104" t="s">
        <v>16</v>
      </c>
      <c r="F9" s="104"/>
      <c r="G9" s="6" t="s">
        <v>13</v>
      </c>
    </row>
    <row r="10" spans="1:7" s="2" customFormat="1" ht="18" x14ac:dyDescent="0.35">
      <c r="A10" s="104" t="s">
        <v>17</v>
      </c>
      <c r="B10" s="104"/>
      <c r="C10" s="104"/>
      <c r="D10" s="6" t="s">
        <v>13</v>
      </c>
      <c r="E10" s="104" t="s">
        <v>18</v>
      </c>
      <c r="F10" s="104"/>
      <c r="G10" s="6"/>
    </row>
    <row r="11" spans="1:7" s="2" customFormat="1" ht="18.600000000000001" thickBot="1" x14ac:dyDescent="0.4">
      <c r="A11" s="116" t="s">
        <v>87</v>
      </c>
      <c r="B11" s="116"/>
      <c r="C11" s="117"/>
      <c r="D11" s="6"/>
      <c r="E11" s="104"/>
      <c r="F11" s="104"/>
      <c r="G11" s="31"/>
    </row>
    <row r="12" spans="1:7" s="2" customFormat="1" ht="18.600000000000001" thickBot="1" x14ac:dyDescent="0.4">
      <c r="A12" s="109" t="s">
        <v>76</v>
      </c>
      <c r="B12" s="110"/>
      <c r="C12" s="110"/>
      <c r="D12" s="110"/>
      <c r="E12" s="111"/>
      <c r="F12" s="111"/>
      <c r="G12" s="112"/>
    </row>
    <row r="13" spans="1:7" ht="363.6" customHeight="1" thickBot="1" x14ac:dyDescent="0.35">
      <c r="A13" s="59" t="s">
        <v>109</v>
      </c>
      <c r="B13" s="60"/>
      <c r="C13" s="60"/>
      <c r="D13" s="60"/>
      <c r="E13" s="61"/>
      <c r="F13" s="61"/>
      <c r="G13" s="62"/>
    </row>
    <row r="14" spans="1:7" ht="18.600000000000001" thickBot="1" x14ac:dyDescent="0.4">
      <c r="A14" s="70" t="s">
        <v>75</v>
      </c>
      <c r="B14" s="72"/>
      <c r="C14" s="27" t="s">
        <v>33</v>
      </c>
      <c r="D14" s="24" t="s">
        <v>78</v>
      </c>
      <c r="E14" s="24"/>
      <c r="F14" s="24"/>
      <c r="G14" s="25"/>
    </row>
    <row r="15" spans="1:7" ht="18.600000000000001" thickBot="1" x14ac:dyDescent="0.4">
      <c r="A15" s="70" t="s">
        <v>77</v>
      </c>
      <c r="B15" s="71"/>
      <c r="C15" s="71"/>
      <c r="D15" s="71"/>
      <c r="E15" s="71"/>
      <c r="F15" s="71"/>
      <c r="G15" s="72"/>
    </row>
    <row r="16" spans="1:7" ht="36.6" thickBot="1" x14ac:dyDescent="0.35">
      <c r="A16" s="63" t="s">
        <v>20</v>
      </c>
      <c r="B16" s="64"/>
      <c r="C16" s="1" t="s">
        <v>21</v>
      </c>
      <c r="D16" s="1" t="s">
        <v>22</v>
      </c>
      <c r="E16" s="1" t="s">
        <v>23</v>
      </c>
      <c r="F16" s="1" t="s">
        <v>24</v>
      </c>
      <c r="G16" s="1" t="s">
        <v>25</v>
      </c>
    </row>
    <row r="17" spans="1:7" ht="18.600000000000001" thickBot="1" x14ac:dyDescent="0.35">
      <c r="A17" s="65"/>
      <c r="B17" s="66"/>
      <c r="C17" s="6" t="s">
        <v>13</v>
      </c>
      <c r="D17" s="6" t="s">
        <v>13</v>
      </c>
      <c r="E17" s="6" t="s">
        <v>13</v>
      </c>
      <c r="F17" s="6" t="s">
        <v>13</v>
      </c>
      <c r="G17" s="6"/>
    </row>
    <row r="18" spans="1:7" ht="46.5" customHeight="1" thickBot="1" x14ac:dyDescent="0.35">
      <c r="A18" s="63" t="s">
        <v>27</v>
      </c>
      <c r="B18" s="64"/>
      <c r="C18" s="1" t="s">
        <v>28</v>
      </c>
      <c r="D18" s="1" t="s">
        <v>29</v>
      </c>
      <c r="E18" s="1" t="s">
        <v>30</v>
      </c>
      <c r="F18" s="1" t="s">
        <v>47</v>
      </c>
      <c r="G18" s="1" t="s">
        <v>47</v>
      </c>
    </row>
    <row r="19" spans="1:7" ht="18.600000000000001" thickBot="1" x14ac:dyDescent="0.35">
      <c r="A19" s="65"/>
      <c r="B19" s="66"/>
      <c r="C19" s="6" t="s">
        <v>13</v>
      </c>
      <c r="D19" s="6" t="s">
        <v>13</v>
      </c>
      <c r="E19" s="6" t="s">
        <v>13</v>
      </c>
      <c r="F19" s="6"/>
      <c r="G19" s="6"/>
    </row>
    <row r="20" spans="1:7" ht="18" x14ac:dyDescent="0.3">
      <c r="A20" s="113" t="s">
        <v>11</v>
      </c>
      <c r="B20" s="114"/>
      <c r="C20" s="114"/>
      <c r="D20" s="114"/>
      <c r="E20" s="114"/>
      <c r="F20" s="114"/>
      <c r="G20" s="115"/>
    </row>
    <row r="21" spans="1:7" ht="21" x14ac:dyDescent="0.4">
      <c r="A21" s="73" t="s">
        <v>82</v>
      </c>
      <c r="B21" s="73"/>
      <c r="C21" s="73"/>
      <c r="D21" s="73"/>
      <c r="E21" s="73"/>
      <c r="F21" s="73"/>
      <c r="G21" s="73"/>
    </row>
    <row r="22" spans="1:7" ht="18" x14ac:dyDescent="0.35">
      <c r="A22" s="108" t="s">
        <v>88</v>
      </c>
      <c r="B22" s="108"/>
      <c r="C22" s="108"/>
      <c r="D22" s="108"/>
      <c r="E22" s="108"/>
      <c r="F22" s="108"/>
      <c r="G22" s="108"/>
    </row>
    <row r="23" spans="1:7" ht="41.25" customHeight="1" x14ac:dyDescent="0.35">
      <c r="A23" s="10" t="s">
        <v>36</v>
      </c>
      <c r="B23" s="12" t="s">
        <v>38</v>
      </c>
      <c r="C23" s="9" t="s">
        <v>12</v>
      </c>
      <c r="D23" s="9" t="s">
        <v>37</v>
      </c>
      <c r="E23" s="11" t="s">
        <v>83</v>
      </c>
      <c r="F23" s="11" t="s">
        <v>46</v>
      </c>
      <c r="G23" s="9" t="s">
        <v>40</v>
      </c>
    </row>
    <row r="24" spans="1:7" ht="90" x14ac:dyDescent="0.3">
      <c r="A24" s="52" t="s">
        <v>111</v>
      </c>
      <c r="B24" s="6" t="s">
        <v>34</v>
      </c>
      <c r="C24" s="6" t="s">
        <v>2</v>
      </c>
      <c r="D24" s="6" t="s">
        <v>4</v>
      </c>
      <c r="E24" s="6" t="str" cm="1">
        <f t="array" ref="E24">_xlfn.IFS(AND(C24="ALTA",D24="LEVE"),"RIESGO MODERADO",AND(C24="MEDIA",D24="LEVE"),"RIESGO TOLERABLE",AND(C24="BAJA",D24="LEVE"),"RIESGO TRIVIAL",AND(C24="ALTA",D24="GRAVE"),"RIESGO IMPORTANTE",AND(C24="MEDIA",D24="GRAVE"),"RIESGO MODERADO",AND(C24="BAJA",D24="GRAVE"),"RIESGO TOLERABLE",AND(C24="ALTA",D24="MUY GRAVE"),"RIESGO INTOLERABLE",AND(C24="MEDIA",D24="MUY GRAVE"),"RIESGO IMPORTANTE",AND(C24="BAJA",D24="MUY GRAVE"),"RIESGO MODERADO")</f>
        <v>RIESGO IMPORTANTE</v>
      </c>
      <c r="F24" s="6" t="s">
        <v>45</v>
      </c>
      <c r="G24" s="51" t="s">
        <v>103</v>
      </c>
    </row>
    <row r="25" spans="1:7" ht="72" x14ac:dyDescent="0.3">
      <c r="A25" s="53" t="s">
        <v>101</v>
      </c>
      <c r="B25" s="6" t="s">
        <v>34</v>
      </c>
      <c r="C25" s="6" t="s">
        <v>2</v>
      </c>
      <c r="D25" s="6" t="s">
        <v>4</v>
      </c>
      <c r="E25" s="6" t="str" cm="1">
        <f t="array" ref="E25">_xlfn.IFS(AND(C25="ALTA",D25="LEVE"),"RIESGO MODERADO",AND(C25="MEDIA",D25="LEVE"),"RIESGO TOLERABLE",AND(C25="BAJA",D25="LEVE"),"RIESGO TRIVIAL",AND(C25="ALTA",D25="GRAVE"),"RIESGO IMPORTANTE",AND(C25="MEDIA",D25="GRAVE"),"RIESGO MODERADO",AND(C25="BAJA",D25="GRAVE"),"RIESGO TOLERABLE",AND(C25="ALTA",D25="MUY GRAVE"),"RIESGO INTOLERABLE",AND(C25="MEDIA",D25="MUY GRAVE"),"RIESGO IMPORTANTE",AND(C25="BAJA",D25="MUY GRAVE"),"RIESGO MODERADO")</f>
        <v>RIESGO IMPORTANTE</v>
      </c>
      <c r="F25" s="6" t="s">
        <v>45</v>
      </c>
      <c r="G25" s="51" t="s">
        <v>105</v>
      </c>
    </row>
    <row r="26" spans="1:7" ht="36" x14ac:dyDescent="0.3">
      <c r="A26" s="53" t="s">
        <v>110</v>
      </c>
      <c r="B26" s="6" t="s">
        <v>34</v>
      </c>
      <c r="C26" s="6" t="s">
        <v>2</v>
      </c>
      <c r="D26" s="6" t="s">
        <v>4</v>
      </c>
      <c r="E26" s="6" t="str" cm="1">
        <f t="array" ref="E26">_xlfn.IFS(AND(C26="ALTA",D26="LEVE"),"RIESGO MODERADO",AND(C26="MEDIA",D26="LEVE"),"RIESGO TOLERABLE",AND(C26="BAJA",D26="LEVE"),"RIESGO TRIVIAL",AND(C26="ALTA",D26="GRAVE"),"RIESGO IMPORTANTE",AND(C26="MEDIA",D26="GRAVE"),"RIESGO MODERADO",AND(C26="BAJA",D26="GRAVE"),"RIESGO TOLERABLE",AND(C26="ALTA",D26="MUY GRAVE"),"RIESGO INTOLERABLE",AND(C26="MEDIA",D26="MUY GRAVE"),"RIESGO IMPORTANTE",AND(C26="BAJA",D26="MUY GRAVE"),"RIESGO MODERADO")</f>
        <v>RIESGO IMPORTANTE</v>
      </c>
      <c r="F26" s="6" t="s">
        <v>44</v>
      </c>
      <c r="G26" s="51" t="s">
        <v>112</v>
      </c>
    </row>
    <row r="27" spans="1:7" ht="73.2" customHeight="1" x14ac:dyDescent="0.3">
      <c r="A27" s="52" t="s">
        <v>102</v>
      </c>
      <c r="B27" s="6" t="s">
        <v>34</v>
      </c>
      <c r="C27" s="6" t="s">
        <v>2</v>
      </c>
      <c r="D27" s="6" t="s">
        <v>3</v>
      </c>
      <c r="E27" s="6" t="str" cm="1">
        <f t="array" ref="E27">_xlfn.IFS(AND(C27="ALTA",D27="LEVE"),"RIESGO MODERADO",AND(C27="MEDIA",D27="LEVE"),"RIESGO TOLERABLE",AND(C27="BAJA",D27="LEVE"),"RIESGO TRIVIAL",AND(C27="ALTA",D27="GRAVE"),"RIESGO IMPORTANTE",AND(C27="MEDIA",D27="GRAVE"),"RIESGO MODERADO",AND(C27="BAJA",D27="GRAVE"),"RIESGO TOLERABLE",AND(C27="ALTA",D27="MUY GRAVE"),"RIESGO INTOLERABLE",AND(C27="MEDIA",D27="MUY GRAVE"),"RIESGO IMPORTANTE",AND(C27="BAJA",D27="MUY GRAVE"),"RIESGO MODERADO")</f>
        <v>RIESGO MODERADO</v>
      </c>
      <c r="F27" s="6" t="s">
        <v>45</v>
      </c>
      <c r="G27" s="51" t="s">
        <v>104</v>
      </c>
    </row>
    <row r="28" spans="1:7" ht="82.2" customHeight="1" thickBot="1" x14ac:dyDescent="0.35">
      <c r="A28" s="53" t="s">
        <v>113</v>
      </c>
      <c r="B28" s="6" t="s">
        <v>34</v>
      </c>
      <c r="C28" s="6" t="s">
        <v>2</v>
      </c>
      <c r="D28" s="6" t="s">
        <v>4</v>
      </c>
      <c r="E28" s="6" t="str" cm="1">
        <f t="array" ref="E28">_xlfn.IFS(AND(C28="ALTA",D28="LEVE"),"RIESGO MODERADO",AND(C28="MEDIA",D28="LEVE"),"RIESGO TOLERABLE",AND(C28="BAJA",D28="LEVE"),"RIESGO TRIVIAL",AND(C28="ALTA",D28="GRAVE"),"RIESGO IMPORTANTE",AND(C28="MEDIA",D28="GRAVE"),"RIESGO MODERADO",AND(C28="BAJA",D28="GRAVE"),"RIESGO TOLERABLE",AND(C28="ALTA",D28="MUY GRAVE"),"RIESGO INTOLERABLE",AND(C28="MEDIA",D28="MUY GRAVE"),"RIESGO IMPORTANTE",AND(C28="BAJA",D28="MUY GRAVE"),"RIESGO MODERADO")</f>
        <v>RIESGO IMPORTANTE</v>
      </c>
      <c r="F28" s="6" t="s">
        <v>44</v>
      </c>
      <c r="G28" s="51" t="s">
        <v>114</v>
      </c>
    </row>
    <row r="29" spans="1:7" ht="21.6" thickBot="1" x14ac:dyDescent="0.35">
      <c r="A29" s="105" t="s">
        <v>48</v>
      </c>
      <c r="B29" s="106"/>
      <c r="C29" s="106"/>
      <c r="D29" s="13"/>
      <c r="E29" s="105" t="s">
        <v>49</v>
      </c>
      <c r="F29" s="107"/>
      <c r="G29" s="30">
        <v>1</v>
      </c>
    </row>
    <row r="30" spans="1:7" ht="21.6" thickBot="1" x14ac:dyDescent="0.35">
      <c r="A30" s="67" t="s">
        <v>50</v>
      </c>
      <c r="B30" s="68"/>
      <c r="C30" s="68"/>
      <c r="D30" s="74"/>
      <c r="E30" s="74"/>
      <c r="F30" s="74"/>
      <c r="G30" s="75"/>
    </row>
    <row r="31" spans="1:7" ht="21" customHeight="1" thickBot="1" x14ac:dyDescent="0.35">
      <c r="A31" s="76" t="s">
        <v>52</v>
      </c>
      <c r="B31" s="77"/>
      <c r="C31" s="77"/>
      <c r="D31" s="6" t="s">
        <v>33</v>
      </c>
      <c r="E31" s="14" t="s">
        <v>51</v>
      </c>
      <c r="F31" s="122" t="s">
        <v>84</v>
      </c>
      <c r="G31" s="122"/>
    </row>
    <row r="32" spans="1:7" ht="21.6" thickBot="1" x14ac:dyDescent="0.35">
      <c r="A32" s="67" t="s">
        <v>53</v>
      </c>
      <c r="B32" s="68"/>
      <c r="C32" s="68"/>
      <c r="D32" s="68"/>
      <c r="E32" s="68"/>
      <c r="F32" s="68"/>
      <c r="G32" s="69"/>
    </row>
    <row r="33" spans="1:14" ht="23.4" x14ac:dyDescent="0.45">
      <c r="A33" s="17" t="s">
        <v>54</v>
      </c>
      <c r="B33" s="18"/>
      <c r="C33" s="18"/>
    </row>
    <row r="34" spans="1:14" ht="45" customHeight="1" x14ac:dyDescent="0.3">
      <c r="A34" s="123" t="s">
        <v>65</v>
      </c>
      <c r="B34" s="123"/>
      <c r="C34" s="123"/>
      <c r="D34" s="6" t="s">
        <v>33</v>
      </c>
      <c r="E34" s="124" t="s">
        <v>67</v>
      </c>
      <c r="F34" s="126" t="s">
        <v>115</v>
      </c>
      <c r="G34" s="127"/>
    </row>
    <row r="35" spans="1:14" ht="44.25" customHeight="1" x14ac:dyDescent="0.3">
      <c r="A35" s="123" t="s">
        <v>66</v>
      </c>
      <c r="B35" s="123"/>
      <c r="C35" s="123"/>
      <c r="D35" s="6" t="s">
        <v>33</v>
      </c>
      <c r="E35" s="125"/>
      <c r="F35" s="128"/>
      <c r="G35" s="129"/>
    </row>
    <row r="36" spans="1:14" ht="42" customHeight="1" x14ac:dyDescent="0.3">
      <c r="A36" s="120" t="s">
        <v>55</v>
      </c>
      <c r="B36" s="120"/>
      <c r="C36" s="120"/>
      <c r="D36" s="121" t="s">
        <v>116</v>
      </c>
      <c r="E36" s="121"/>
      <c r="F36" s="121"/>
      <c r="G36" s="121"/>
    </row>
    <row r="37" spans="1:14" ht="21" x14ac:dyDescent="0.4">
      <c r="A37" s="130" t="s">
        <v>61</v>
      </c>
      <c r="B37" s="130"/>
      <c r="C37" s="130"/>
      <c r="D37" s="130"/>
      <c r="E37" s="131" t="s">
        <v>81</v>
      </c>
      <c r="F37" s="131"/>
      <c r="G37" s="131"/>
    </row>
    <row r="38" spans="1:14" ht="15" customHeight="1" x14ac:dyDescent="0.3">
      <c r="A38" s="20" t="s">
        <v>56</v>
      </c>
      <c r="B38" s="21" t="s">
        <v>57</v>
      </c>
      <c r="C38" s="21" t="s">
        <v>58</v>
      </c>
      <c r="D38" s="21" t="s">
        <v>59</v>
      </c>
      <c r="E38" s="28" t="s">
        <v>60</v>
      </c>
      <c r="F38" s="29" t="s">
        <v>79</v>
      </c>
      <c r="G38" s="29" t="s">
        <v>80</v>
      </c>
      <c r="H38" s="7"/>
      <c r="I38" s="7"/>
      <c r="J38" s="7"/>
      <c r="K38" s="7"/>
      <c r="L38" s="7"/>
      <c r="M38" s="7"/>
      <c r="N38" s="8"/>
    </row>
    <row r="39" spans="1:14" ht="50.4" customHeight="1" x14ac:dyDescent="0.3">
      <c r="A39" s="54" t="s">
        <v>106</v>
      </c>
      <c r="B39" s="23" t="s">
        <v>92</v>
      </c>
      <c r="C39" s="56">
        <v>45579</v>
      </c>
      <c r="D39" s="56">
        <v>45583</v>
      </c>
      <c r="E39" s="16"/>
      <c r="F39" s="15"/>
      <c r="G39" s="19"/>
    </row>
    <row r="40" spans="1:14" ht="28.8" x14ac:dyDescent="0.3">
      <c r="A40" s="54" t="s">
        <v>117</v>
      </c>
      <c r="B40" s="23" t="s">
        <v>121</v>
      </c>
      <c r="C40" s="56">
        <v>45583</v>
      </c>
      <c r="D40" s="56">
        <v>45589</v>
      </c>
      <c r="E40" s="16"/>
      <c r="F40" s="15"/>
      <c r="G40" s="19"/>
    </row>
    <row r="41" spans="1:14" ht="40.200000000000003" customHeight="1" x14ac:dyDescent="0.3">
      <c r="A41" s="54" t="s">
        <v>107</v>
      </c>
      <c r="B41" s="23" t="s">
        <v>122</v>
      </c>
      <c r="C41" s="56">
        <v>45590</v>
      </c>
      <c r="D41" s="56">
        <v>45590</v>
      </c>
      <c r="E41" s="16"/>
      <c r="F41" s="15"/>
      <c r="G41" s="19"/>
    </row>
    <row r="42" spans="1:14" ht="40.200000000000003" customHeight="1" x14ac:dyDescent="0.3">
      <c r="A42" s="54" t="s">
        <v>118</v>
      </c>
      <c r="B42" s="23" t="s">
        <v>123</v>
      </c>
      <c r="C42" s="56">
        <v>45590</v>
      </c>
      <c r="D42" s="56">
        <v>45591</v>
      </c>
      <c r="E42" s="16"/>
      <c r="F42" s="15"/>
      <c r="G42" s="19"/>
    </row>
    <row r="43" spans="1:14" ht="40.200000000000003" customHeight="1" x14ac:dyDescent="0.3">
      <c r="A43" s="55" t="s">
        <v>119</v>
      </c>
      <c r="B43" s="23" t="s">
        <v>124</v>
      </c>
      <c r="C43" s="56">
        <v>45591</v>
      </c>
      <c r="D43" s="56">
        <v>45591</v>
      </c>
      <c r="E43" s="16"/>
      <c r="F43" s="15"/>
      <c r="G43" s="19"/>
    </row>
    <row r="44" spans="1:14" ht="40.200000000000003" customHeight="1" x14ac:dyDescent="0.3">
      <c r="A44" s="54" t="s">
        <v>120</v>
      </c>
      <c r="B44" s="23" t="s">
        <v>125</v>
      </c>
      <c r="C44" s="56">
        <v>45591</v>
      </c>
      <c r="D44" s="56">
        <v>45591</v>
      </c>
      <c r="E44" s="16"/>
      <c r="F44" s="15"/>
      <c r="G44" s="19"/>
    </row>
    <row r="45" spans="1:14" ht="18.600000000000001" customHeight="1" x14ac:dyDescent="0.3">
      <c r="A45" s="54" t="s">
        <v>108</v>
      </c>
      <c r="B45" s="57" t="s">
        <v>126</v>
      </c>
      <c r="C45" s="57">
        <v>45594</v>
      </c>
      <c r="D45" s="56">
        <v>45594</v>
      </c>
      <c r="E45" s="16"/>
      <c r="F45" s="15"/>
      <c r="G45" s="19"/>
    </row>
    <row r="46" spans="1:14" ht="15" thickBot="1" x14ac:dyDescent="0.35">
      <c r="A46" s="22"/>
      <c r="B46" s="23"/>
      <c r="C46" s="56"/>
      <c r="D46" s="56"/>
      <c r="E46" s="16"/>
      <c r="F46" s="15"/>
      <c r="G46" s="19"/>
    </row>
    <row r="47" spans="1:14" ht="21.6" thickBot="1" x14ac:dyDescent="0.35">
      <c r="A47" s="67" t="s">
        <v>68</v>
      </c>
      <c r="B47" s="68"/>
      <c r="C47" s="68"/>
      <c r="D47" s="68"/>
      <c r="E47" s="68"/>
      <c r="F47" s="68"/>
      <c r="G47" s="69"/>
    </row>
    <row r="48" spans="1:14" ht="18.600000000000001" thickBot="1" x14ac:dyDescent="0.4">
      <c r="A48" s="70" t="s">
        <v>69</v>
      </c>
      <c r="B48" s="71"/>
      <c r="C48" s="71"/>
      <c r="D48" s="71"/>
      <c r="E48" s="71"/>
      <c r="F48" s="71"/>
      <c r="G48" s="72"/>
    </row>
    <row r="49" spans="1:7" ht="36.6" thickBot="1" x14ac:dyDescent="0.35">
      <c r="A49" s="63" t="s">
        <v>20</v>
      </c>
      <c r="B49" s="64"/>
      <c r="C49" s="1" t="s">
        <v>21</v>
      </c>
      <c r="D49" s="1" t="s">
        <v>22</v>
      </c>
      <c r="E49" s="1" t="s">
        <v>23</v>
      </c>
      <c r="F49" s="1" t="s">
        <v>24</v>
      </c>
      <c r="G49" s="1" t="s">
        <v>25</v>
      </c>
    </row>
    <row r="50" spans="1:7" ht="18.600000000000001" thickBot="1" x14ac:dyDescent="0.35">
      <c r="A50" s="65" t="s">
        <v>71</v>
      </c>
      <c r="B50" s="66"/>
      <c r="C50" s="6" t="s">
        <v>71</v>
      </c>
      <c r="D50" s="6" t="s">
        <v>71</v>
      </c>
      <c r="E50" s="6" t="s">
        <v>71</v>
      </c>
      <c r="F50" s="6" t="s">
        <v>71</v>
      </c>
      <c r="G50" s="6" t="s">
        <v>71</v>
      </c>
    </row>
    <row r="51" spans="1:7" ht="18.600000000000001" thickBot="1" x14ac:dyDescent="0.35">
      <c r="A51" s="63" t="s">
        <v>27</v>
      </c>
      <c r="B51" s="64"/>
      <c r="C51" s="1" t="s">
        <v>28</v>
      </c>
      <c r="D51" s="1" t="s">
        <v>29</v>
      </c>
      <c r="E51" s="1" t="s">
        <v>30</v>
      </c>
      <c r="F51" s="1" t="s">
        <v>47</v>
      </c>
      <c r="G51" s="1" t="s">
        <v>47</v>
      </c>
    </row>
    <row r="52" spans="1:7" ht="18.600000000000001" thickBot="1" x14ac:dyDescent="0.35">
      <c r="A52" s="65"/>
      <c r="B52" s="66"/>
      <c r="C52" s="6" t="s">
        <v>71</v>
      </c>
      <c r="D52" s="6" t="s">
        <v>71</v>
      </c>
      <c r="E52" s="6" t="s">
        <v>71</v>
      </c>
      <c r="F52" s="6"/>
      <c r="G52" s="6"/>
    </row>
    <row r="53" spans="1:7" ht="18.600000000000001" thickBot="1" x14ac:dyDescent="0.4">
      <c r="A53" s="70" t="s">
        <v>73</v>
      </c>
      <c r="B53" s="71"/>
      <c r="C53" s="71"/>
      <c r="D53" s="71"/>
      <c r="E53" s="71"/>
      <c r="F53" s="26" t="s">
        <v>74</v>
      </c>
      <c r="G53" s="58">
        <v>45597</v>
      </c>
    </row>
    <row r="54" spans="1:7" ht="21" x14ac:dyDescent="0.5">
      <c r="A54" s="118" t="s">
        <v>85</v>
      </c>
      <c r="B54" s="119"/>
      <c r="C54" s="119"/>
      <c r="D54" s="119"/>
      <c r="E54" s="119"/>
      <c r="F54" s="119"/>
      <c r="G54" s="119"/>
    </row>
  </sheetData>
  <sheetProtection formatCells="0"/>
  <mergeCells count="51">
    <mergeCell ref="E11:F11"/>
    <mergeCell ref="A54:G54"/>
    <mergeCell ref="A36:C36"/>
    <mergeCell ref="D36:G36"/>
    <mergeCell ref="F31:G31"/>
    <mergeCell ref="A32:G32"/>
    <mergeCell ref="A34:C34"/>
    <mergeCell ref="E34:E35"/>
    <mergeCell ref="F34:G35"/>
    <mergeCell ref="A35:C35"/>
    <mergeCell ref="A53:E53"/>
    <mergeCell ref="A37:D37"/>
    <mergeCell ref="E37:G37"/>
    <mergeCell ref="A49:B49"/>
    <mergeCell ref="A50:B50"/>
    <mergeCell ref="E9:F9"/>
    <mergeCell ref="A9:C9"/>
    <mergeCell ref="A16:B16"/>
    <mergeCell ref="A29:C29"/>
    <mergeCell ref="E29:F29"/>
    <mergeCell ref="A22:G22"/>
    <mergeCell ref="A10:C10"/>
    <mergeCell ref="E10:F10"/>
    <mergeCell ref="A12:G12"/>
    <mergeCell ref="A17:B17"/>
    <mergeCell ref="A15:G15"/>
    <mergeCell ref="A14:B14"/>
    <mergeCell ref="A20:G20"/>
    <mergeCell ref="A18:B18"/>
    <mergeCell ref="A19:B19"/>
    <mergeCell ref="A11:C11"/>
    <mergeCell ref="A7:E7"/>
    <mergeCell ref="A6:B6"/>
    <mergeCell ref="C6:D6"/>
    <mergeCell ref="F6:G6"/>
    <mergeCell ref="A8:G8"/>
    <mergeCell ref="D4:G4"/>
    <mergeCell ref="C1:F3"/>
    <mergeCell ref="A1:B4"/>
    <mergeCell ref="A5:B5"/>
    <mergeCell ref="C5:D5"/>
    <mergeCell ref="F5:G5"/>
    <mergeCell ref="A13:D13"/>
    <mergeCell ref="E13:G13"/>
    <mergeCell ref="A51:B51"/>
    <mergeCell ref="A52:B52"/>
    <mergeCell ref="A47:G47"/>
    <mergeCell ref="A48:G48"/>
    <mergeCell ref="A21:G21"/>
    <mergeCell ref="A30:G30"/>
    <mergeCell ref="A31:C31"/>
  </mergeCells>
  <conditionalFormatting sqref="A17 C17:G17">
    <cfRule type="notContainsBlanks" dxfId="11" priority="12" stopIfTrue="1">
      <formula>LEN(TRIM(A17))&gt;0</formula>
    </cfRule>
  </conditionalFormatting>
  <conditionalFormatting sqref="A19 C19:G19">
    <cfRule type="notContainsBlanks" dxfId="10" priority="11" stopIfTrue="1">
      <formula>LEN(TRIM(A19))&gt;0</formula>
    </cfRule>
  </conditionalFormatting>
  <conditionalFormatting sqref="A50 C50:G50">
    <cfRule type="notContainsBlanks" dxfId="9" priority="4" stopIfTrue="1">
      <formula>LEN(TRIM(A50))&gt;0</formula>
    </cfRule>
  </conditionalFormatting>
  <conditionalFormatting sqref="A52 C52:G52">
    <cfRule type="notContainsBlanks" dxfId="8" priority="2" stopIfTrue="1">
      <formula>LEN(TRIM(A52))&gt;0</formula>
    </cfRule>
  </conditionalFormatting>
  <conditionalFormatting sqref="D9:D11">
    <cfRule type="notContainsBlanks" dxfId="5" priority="15" stopIfTrue="1">
      <formula>LEN(TRIM(D9))&gt;0</formula>
    </cfRule>
  </conditionalFormatting>
  <conditionalFormatting sqref="G9:G11">
    <cfRule type="notContainsBlanks" dxfId="0" priority="13" stopIfTrue="1">
      <formula>LEN(TRIM(G9))&gt;0</formula>
    </cfRule>
  </conditionalFormatting>
  <pageMargins left="0.39370078740157483" right="0" top="0.74803149606299213" bottom="0.74803149606299213" header="0.31496062992125984" footer="0.31496062992125984"/>
  <pageSetup paperSize="9" scale="44" fitToHeight="0" orientation="portrait" horizontalDpi="200" verticalDpi="200" r:id="rId1"/>
  <colBreaks count="1" manualBreakCount="1">
    <brk id="7" max="1048575" man="1"/>
  </colBreaks>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containsText" priority="10" operator="containsText" id="{1FBDA865-2B88-4C87-A23A-B9F7CF8EA42B}">
            <xm:f>NOT(ISERROR(SEARCH(REF!$B$2,B24)))</xm:f>
            <xm:f>REF!$B$2</xm:f>
            <x14:dxf>
              <fill>
                <patternFill>
                  <bgColor rgb="FFFF0000"/>
                </patternFill>
              </fill>
            </x14:dxf>
          </x14:cfRule>
          <xm:sqref>B24:B28</xm:sqref>
        </x14:conditionalFormatting>
        <x14:conditionalFormatting xmlns:xm="http://schemas.microsoft.com/office/excel/2006/main">
          <x14:cfRule type="containsText" priority="1" operator="containsText" id="{3B22563C-6245-46DD-A23B-4C915B9BB829}">
            <xm:f>NOT(ISERROR(SEARCH(REF!$B$2,C14)))</xm:f>
            <xm:f>REF!$B$2</xm:f>
            <x14:dxf>
              <fill>
                <patternFill>
                  <bgColor rgb="FFFF0000"/>
                </patternFill>
              </fill>
            </x14:dxf>
          </x14:cfRule>
          <xm:sqref>C14</xm:sqref>
        </x14:conditionalFormatting>
        <x14:conditionalFormatting xmlns:xm="http://schemas.microsoft.com/office/excel/2006/main">
          <x14:cfRule type="containsText" priority="8" operator="containsText" id="{204C848C-793D-459C-A6D8-746E2D188AE1}">
            <xm:f>NOT(ISERROR(SEARCH(REF!$B$2,D31)))</xm:f>
            <xm:f>REF!$B$2</xm:f>
            <x14:dxf>
              <fill>
                <patternFill>
                  <bgColor rgb="FF00B0F0"/>
                </patternFill>
              </fill>
            </x14:dxf>
          </x14:cfRule>
          <xm:sqref>D31</xm:sqref>
        </x14:conditionalFormatting>
        <x14:conditionalFormatting xmlns:xm="http://schemas.microsoft.com/office/excel/2006/main">
          <x14:cfRule type="containsText" priority="7" operator="containsText" id="{8182FDE4-6CB3-4597-AE54-C2951ACE5190}">
            <xm:f>NOT(ISERROR(SEARCH(REF!$B$2,D34)))</xm:f>
            <xm:f>REF!$B$2</xm:f>
            <x14:dxf>
              <fill>
                <patternFill>
                  <bgColor rgb="FF00B050"/>
                </patternFill>
              </fill>
            </x14:dxf>
          </x14:cfRule>
          <xm:sqref>D34:D35</xm:sqref>
        </x14:conditionalFormatting>
        <x14:conditionalFormatting xmlns:xm="http://schemas.microsoft.com/office/excel/2006/main">
          <x14:cfRule type="containsText" priority="5" operator="containsText" id="{A73C1894-968B-4C45-A189-CF555BE6CC55}">
            <xm:f>NOT(ISERROR(SEARCH(REF!$F$4,E39)))</xm:f>
            <xm:f>REF!$F$4</xm:f>
            <x14:dxf>
              <fill>
                <patternFill>
                  <bgColor rgb="FF00B050"/>
                </patternFill>
              </fill>
            </x14:dxf>
          </x14:cfRule>
          <x14:cfRule type="containsText" priority="6" operator="containsText" id="{2DAAED56-65D7-4792-9BC8-8A117A73ADCC}">
            <xm:f>NOT(ISERROR(SEARCH(REF!$F$3,E39)))</xm:f>
            <xm:f>REF!$F$3</xm:f>
            <x14:dxf>
              <fill>
                <patternFill>
                  <bgColor rgb="FFFFFF00"/>
                </patternFill>
              </fill>
            </x14:dxf>
          </x14:cfRule>
          <xm:sqref>E39:E46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4305583E-41A2-46BD-906D-51890FD898C5}">
          <x14:formula1>
            <xm:f>REF!$A$3:$A$3</xm:f>
          </x14:formula1>
          <xm:sqref>A17 C17:G17 C19:G19 G9:G11 A19 D9:D11</xm:sqref>
        </x14:dataValidation>
        <x14:dataValidation type="list" allowBlank="1" showInputMessage="1" showErrorMessage="1" xr:uid="{BC04D949-49B4-4D58-B973-29BD4A87E2D9}">
          <x14:formula1>
            <xm:f>REF!$C$2:$C$4</xm:f>
          </x14:formula1>
          <xm:sqref>C24:C28</xm:sqref>
        </x14:dataValidation>
        <x14:dataValidation type="list" allowBlank="1" showInputMessage="1" showErrorMessage="1" xr:uid="{1AC66C3A-422B-4418-9FBA-BC1832597DC4}">
          <x14:formula1>
            <xm:f>REF!$D$2:$D$4</xm:f>
          </x14:formula1>
          <xm:sqref>D24:D28</xm:sqref>
        </x14:dataValidation>
        <x14:dataValidation type="list" allowBlank="1" showInputMessage="1" showErrorMessage="1" xr:uid="{BABE3D5E-7894-4CB7-9E0B-E07EA70FA930}">
          <x14:formula1>
            <xm:f>REF!$B$2:$B$3</xm:f>
          </x14:formula1>
          <xm:sqref>C14 D31 D34:D35 B24:B28</xm:sqref>
        </x14:dataValidation>
        <x14:dataValidation type="list" allowBlank="1" showInputMessage="1" showErrorMessage="1" xr:uid="{2DE0A066-8AB1-420D-8500-FCEAC2D1FC9D}">
          <x14:formula1>
            <xm:f>REF!$E$2:$E$6</xm:f>
          </x14:formula1>
          <xm:sqref>F24:F28</xm:sqref>
        </x14:dataValidation>
        <x14:dataValidation type="list" allowBlank="1" showInputMessage="1" showErrorMessage="1" xr:uid="{95C40F68-3903-4181-91C1-E626481A5D58}">
          <x14:formula1>
            <xm:f>REF!$F$2:$F$4</xm:f>
          </x14:formula1>
          <xm:sqref>E39:E46</xm:sqref>
        </x14:dataValidation>
        <x14:dataValidation type="list" allowBlank="1" showInputMessage="1" showErrorMessage="1" xr:uid="{AEC6E26C-4A87-44D9-8C21-1C5025BAA282}">
          <x14:formula1>
            <xm:f>REF!$G$2:$G$3</xm:f>
          </x14:formula1>
          <xm:sqref>A50:G50 A52:G52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83E98-ED05-4224-B6C6-ADFA3104E958}">
  <dimension ref="A1"/>
  <sheetViews>
    <sheetView workbookViewId="0">
      <selection activeCell="D28" sqref="D28"/>
    </sheetView>
  </sheetViews>
  <sheetFormatPr baseColWidth="10" defaultRowHeight="14.4" x14ac:dyDescent="0.3"/>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2128E-47D4-4DEE-B568-7F9B30078DEB}">
  <dimension ref="D2:G13"/>
  <sheetViews>
    <sheetView workbookViewId="0">
      <selection activeCell="E4" sqref="E4"/>
    </sheetView>
  </sheetViews>
  <sheetFormatPr baseColWidth="10" defaultRowHeight="14.4" x14ac:dyDescent="0.3"/>
  <cols>
    <col min="5" max="5" width="20.109375" customWidth="1"/>
    <col min="6" max="6" width="16.33203125" customWidth="1"/>
    <col min="7" max="7" width="18.44140625" customWidth="1"/>
  </cols>
  <sheetData>
    <row r="2" spans="4:7" ht="15" thickBot="1" x14ac:dyDescent="0.35"/>
    <row r="3" spans="4:7" x14ac:dyDescent="0.3">
      <c r="D3" s="35" t="s">
        <v>96</v>
      </c>
      <c r="E3" s="36" t="s">
        <v>97</v>
      </c>
      <c r="F3" s="36" t="s">
        <v>98</v>
      </c>
      <c r="G3" s="37" t="s">
        <v>99</v>
      </c>
    </row>
    <row r="4" spans="4:7" x14ac:dyDescent="0.3">
      <c r="D4" s="38">
        <v>1</v>
      </c>
      <c r="E4" s="39"/>
      <c r="F4" s="40"/>
      <c r="G4" s="41"/>
    </row>
    <row r="5" spans="4:7" x14ac:dyDescent="0.3">
      <c r="D5" s="42"/>
      <c r="E5" s="43"/>
      <c r="F5" s="44"/>
      <c r="G5" s="45"/>
    </row>
    <row r="6" spans="4:7" x14ac:dyDescent="0.3">
      <c r="D6" s="42"/>
      <c r="E6" s="43"/>
      <c r="F6" s="44"/>
      <c r="G6" s="45"/>
    </row>
    <row r="7" spans="4:7" x14ac:dyDescent="0.3">
      <c r="D7" s="42"/>
      <c r="E7" s="43"/>
      <c r="F7" s="44"/>
      <c r="G7" s="45"/>
    </row>
    <row r="8" spans="4:7" x14ac:dyDescent="0.3">
      <c r="D8" s="42"/>
      <c r="E8" s="43"/>
      <c r="F8" s="44"/>
      <c r="G8" s="45"/>
    </row>
    <row r="9" spans="4:7" x14ac:dyDescent="0.3">
      <c r="D9" s="42"/>
      <c r="E9" s="43"/>
      <c r="F9" s="44"/>
      <c r="G9" s="45"/>
    </row>
    <row r="10" spans="4:7" x14ac:dyDescent="0.3">
      <c r="D10" s="42"/>
      <c r="E10" s="43"/>
      <c r="F10" s="44"/>
      <c r="G10" s="45"/>
    </row>
    <row r="11" spans="4:7" x14ac:dyDescent="0.3">
      <c r="D11" s="46"/>
      <c r="E11" s="47"/>
      <c r="F11" s="48"/>
      <c r="G11" s="49"/>
    </row>
    <row r="12" spans="4:7" x14ac:dyDescent="0.3">
      <c r="D12" s="43"/>
      <c r="E12" s="43"/>
      <c r="F12" s="44"/>
      <c r="G12" s="44"/>
    </row>
    <row r="13" spans="4:7" x14ac:dyDescent="0.3">
      <c r="E13" s="132" t="s">
        <v>100</v>
      </c>
      <c r="F13" s="132"/>
      <c r="G13" s="50">
        <f>SUM(G4:G12)</f>
        <v>0</v>
      </c>
    </row>
  </sheetData>
  <mergeCells count="1">
    <mergeCell ref="E13:F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58F5E-B34B-4FA8-8B8E-2CF23CB3B6DA}">
  <dimension ref="A1:G6"/>
  <sheetViews>
    <sheetView workbookViewId="0">
      <selection activeCell="G4" sqref="G4"/>
    </sheetView>
  </sheetViews>
  <sheetFormatPr baseColWidth="10" defaultRowHeight="14.4" x14ac:dyDescent="0.3"/>
  <cols>
    <col min="4" max="4" width="14.88671875" bestFit="1" customWidth="1"/>
    <col min="5" max="5" width="24.6640625" bestFit="1" customWidth="1"/>
  </cols>
  <sheetData>
    <row r="1" spans="1:7" x14ac:dyDescent="0.3">
      <c r="A1" t="s">
        <v>19</v>
      </c>
      <c r="B1" t="s">
        <v>32</v>
      </c>
      <c r="C1" t="s">
        <v>12</v>
      </c>
      <c r="D1" t="s">
        <v>37</v>
      </c>
      <c r="E1" t="s">
        <v>39</v>
      </c>
      <c r="F1" t="s">
        <v>60</v>
      </c>
      <c r="G1" t="s">
        <v>70</v>
      </c>
    </row>
    <row r="2" spans="1:7" x14ac:dyDescent="0.3">
      <c r="B2" t="s">
        <v>33</v>
      </c>
      <c r="C2" t="s">
        <v>0</v>
      </c>
      <c r="D2" t="s">
        <v>3</v>
      </c>
      <c r="E2" t="s">
        <v>41</v>
      </c>
      <c r="F2" t="s">
        <v>62</v>
      </c>
      <c r="G2" t="s">
        <v>71</v>
      </c>
    </row>
    <row r="3" spans="1:7" x14ac:dyDescent="0.3">
      <c r="A3" t="s">
        <v>13</v>
      </c>
      <c r="B3" t="s">
        <v>34</v>
      </c>
      <c r="C3" t="s">
        <v>1</v>
      </c>
      <c r="D3" t="s">
        <v>4</v>
      </c>
      <c r="E3" t="s">
        <v>42</v>
      </c>
      <c r="F3" t="s">
        <v>64</v>
      </c>
      <c r="G3" t="s">
        <v>72</v>
      </c>
    </row>
    <row r="4" spans="1:7" x14ac:dyDescent="0.3">
      <c r="C4" t="s">
        <v>2</v>
      </c>
      <c r="D4" t="s">
        <v>5</v>
      </c>
      <c r="E4" t="s">
        <v>44</v>
      </c>
      <c r="F4" t="s">
        <v>63</v>
      </c>
    </row>
    <row r="5" spans="1:7" x14ac:dyDescent="0.3">
      <c r="E5" t="s">
        <v>45</v>
      </c>
    </row>
    <row r="6" spans="1:7" x14ac:dyDescent="0.3">
      <c r="E6" t="s">
        <v>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GESTION DEL CAMBIO</vt:lpstr>
      <vt:lpstr>TABLA REF</vt:lpstr>
      <vt:lpstr>COSTOS</vt:lpstr>
      <vt:lpstr>REF</vt:lpstr>
      <vt:lpstr>'GESTION DEL CAMBIO'!Área_de_impresión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2024-10-25T17:41:25Z</dcterms:modified>
</cp:coreProperties>
</file>